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6"/>
  <workbookPr/>
  <mc:AlternateContent xmlns:mc="http://schemas.openxmlformats.org/markup-compatibility/2006">
    <mc:Choice Requires="x15">
      <x15ac:absPath xmlns:x15ac="http://schemas.microsoft.com/office/spreadsheetml/2010/11/ac" url="/Users/iker/Desktop/Vero   T R A B A J O    H O Y /2021 Portal Nacional Transparencia /Transparencia SSAS 2019, 2020/MIR 2019/SSAS/"/>
    </mc:Choice>
  </mc:AlternateContent>
  <xr:revisionPtr revIDLastSave="0" documentId="13_ncr:1_{6E80C17E-B79D-9C40-9182-8ECEEC5BD31F}" xr6:coauthVersionLast="47" xr6:coauthVersionMax="47" xr10:uidLastSave="{00000000-0000-0000-0000-000000000000}"/>
  <workbookProtection workbookAlgorithmName="SHA-512" workbookHashValue="OvqdHMEyLRzlY6+RU+XDFUJcJa7Hw70L4Bx8Y64EWxk0360O1kx7m5s71589qJAJ7GtYCLBl+OyfaCkHg3rWwA==" workbookSaltValue="6a7Q/2bj1ipE0NmeP2HSnA==" workbookSpinCount="100000" lockStructure="1"/>
  <bookViews>
    <workbookView xWindow="0" yWindow="460" windowWidth="37160" windowHeight="9820" xr2:uid="{00000000-000D-0000-FFFF-FFFF00000000}"/>
  </bookViews>
  <sheets>
    <sheet name="PP 97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5" i="1" l="1"/>
  <c r="AE15" i="1" s="1"/>
  <c r="AD14" i="1"/>
  <c r="AE14" i="1" s="1"/>
  <c r="AE13" i="1"/>
  <c r="AD13" i="1"/>
  <c r="AD12" i="1"/>
  <c r="AE12" i="1" s="1"/>
  <c r="AD11" i="1"/>
  <c r="AE11" i="1" s="1"/>
  <c r="AD10" i="1"/>
  <c r="AE10" i="1" s="1"/>
  <c r="AD9" i="1"/>
  <c r="AE9" i="1" s="1"/>
  <c r="AD8" i="1"/>
  <c r="AE8" i="1" s="1"/>
  <c r="AD7" i="1"/>
  <c r="AE7" i="1" s="1"/>
  <c r="AD6" i="1"/>
  <c r="AE6" i="1" s="1"/>
</calcChain>
</file>

<file path=xl/sharedStrings.xml><?xml version="1.0" encoding="utf-8"?>
<sst xmlns="http://schemas.openxmlformats.org/spreadsheetml/2006/main" count="123" uniqueCount="87">
  <si>
    <t>SECRETARÍA DEL SISTEMA DE ASISTENCIA SOCIAL</t>
  </si>
  <si>
    <t>MATRIZ DE INDICADORES</t>
  </si>
  <si>
    <t>PP 971: Fideicomiso Fondo Estatal de Desastres Naturales Jalisco (FOEDEN)
UEG 00951: Fondo Estatal de Desastres Naturales (FOEDEN)</t>
  </si>
  <si>
    <t>Nivel</t>
  </si>
  <si>
    <t>Resumen narrativo</t>
  </si>
  <si>
    <t>Indicador</t>
  </si>
  <si>
    <t>Medios de verificación</t>
  </si>
  <si>
    <t>Supuestos</t>
  </si>
  <si>
    <t>Tipo de Acumulación</t>
  </si>
  <si>
    <t>Cumplimiento de las metas 2019</t>
  </si>
  <si>
    <t>Seguimiento</t>
  </si>
  <si>
    <t>Nombre del indicador</t>
  </si>
  <si>
    <t>Descripción</t>
  </si>
  <si>
    <t>Fórmula</t>
  </si>
  <si>
    <t>Fuentes de información</t>
  </si>
  <si>
    <t>Tipo</t>
  </si>
  <si>
    <t>Dimensión</t>
  </si>
  <si>
    <t>Cobertura</t>
  </si>
  <si>
    <t>Frecuencia</t>
  </si>
  <si>
    <t>Meta (valor)</t>
  </si>
  <si>
    <t>Unidad de medida (meta valor)</t>
  </si>
  <si>
    <t>Meta institucional</t>
  </si>
  <si>
    <t>Avance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</si>
  <si>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</si>
  <si>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</si>
  <si>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</si>
  <si>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</si>
  <si>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</si>
  <si>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</si>
  <si>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</si>
  <si>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</si>
  <si>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</si>
  <si>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</si>
  <si>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</si>
  <si>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</si>
  <si>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Meta</t>
  </si>
  <si>
    <t>Porcentaje (%)</t>
  </si>
  <si>
    <t>Justificación</t>
  </si>
  <si>
    <t>Contribuir a disminuir los factores de riesgo y mejorar la atención ante desastres naturales o contingencias ambientales mediante la atención y apoyos del Fondo Estatal de Desastres Naturales.</t>
  </si>
  <si>
    <t>1.  Total de acciones preventivas en sitios de riesgo ante los fenómenos naturales o antropogénicos.</t>
  </si>
  <si>
    <t>(Acciones preventivas en sitios de riesgo ante los fenómenos naturales o antropogénicos (Realizado)/Acciones preventivas en sitios de riesgo ante los fenómenos naturales o antropogénicos (Programado))*100</t>
  </si>
  <si>
    <t>Unidad Estatal de Protección Civil y Bomberos, Gobierno de Jalisco, 2017. MIDE Jalisco</t>
  </si>
  <si>
    <t>Estratégico</t>
  </si>
  <si>
    <t>Eficacia</t>
  </si>
  <si>
    <t>Estatal</t>
  </si>
  <si>
    <t>Anual</t>
  </si>
  <si>
    <t>Acción</t>
  </si>
  <si>
    <t>Los demás niveles de gobierno actúan en la atención de emergencias naturales y antropogénicas que no cumplen con los criterios especificados en las ROP para ser atendidas por el FOEDEN.</t>
  </si>
  <si>
    <t>Máximo</t>
  </si>
  <si>
    <t>Programado</t>
  </si>
  <si>
    <t>Realizado</t>
  </si>
  <si>
    <t>La Unidad Estatal de Protección Civil y Bomberos nos informa que dicha cantidad sufrió adecucaciones, esto debido a que se replantearon el metódo que se llevaba a cabo, toda vez que las acciones de prevención van correlacionadas con las emergencias, por lo que al ser acciones de prevención más efectivas, originó la disminución de emergencias</t>
  </si>
  <si>
    <t>Los municipios declarados por la Unidad Estatal de Protección Civil y Bomberos (UEPCyB) son apoyados por el Fondo Estatal de Desastres Naturales (FOEDEN)</t>
  </si>
  <si>
    <t>Total de municipios atendidos por el FOEDEN.</t>
  </si>
  <si>
    <t>Muestra el total de municipios declarados por la UEPCyB y que son atendidos por el FOEDEN.</t>
  </si>
  <si>
    <t>(Número de municipios apoyados con el FOEDEN (Realizado)/Número de municipios apoyados con el FOEDEN (Programado))*100</t>
  </si>
  <si>
    <t>Archivos y Bases de Datos generados por el FOEDEN.</t>
  </si>
  <si>
    <t>Municipio</t>
  </si>
  <si>
    <t xml:space="preserve">Los municipios donde acontecen los sucesos aportan el porcentaje establecido en las ROP.                     </t>
  </si>
  <si>
    <t>Suma</t>
  </si>
  <si>
    <t>La meta de cierre es mayor ala proyectada, toda vez que el 2019 fue un año atípico en cuanto a los fenómenos naturales que se presentaron, siendo estos mayores en número con respecto al año anterior; derivado de lo anterior se solicito la ampliación de recursos para estar en posibilidades de hacer frente a las contingencias presentadas en el 2019, dando con ello un aumento considerable en las metas</t>
  </si>
  <si>
    <t>01- Menajes de vivienda a familias afectadas por desastres naturales o contingencias ambientales entregadas por el FOEDEN.</t>
  </si>
  <si>
    <t>Total de familias que sufrieron afectaciones de menaje de vivienda por desastres naturales o contingencias ambientales atendidas por el FOEDEN.</t>
  </si>
  <si>
    <t>(Número de familias atendidas con el FOEDEN (Realizado)/Número de familias atendidas con el FOEDEN (Programado))*100</t>
  </si>
  <si>
    <t>Semestral</t>
  </si>
  <si>
    <t>Familia</t>
  </si>
  <si>
    <t>01-01 Realización de visitas de verificación a los municipios que reporta Protección Civil del Estado al Consejo Técnico del FOEDEN.</t>
  </si>
  <si>
    <t>Total de visitas de verificación a familias afectadas en menaje de casa.</t>
  </si>
  <si>
    <t>Muestra el total de visitas de verificación a familias afectadas en menaje de casa.</t>
  </si>
  <si>
    <t>(Número de visitas de verificación realizadas (Realizado)/Número de visitas de verificación realizadas (Programado))*100</t>
  </si>
  <si>
    <t>Gestión</t>
  </si>
  <si>
    <t>Trimestral</t>
  </si>
  <si>
    <t>Visita</t>
  </si>
  <si>
    <t>Las instancias involucradas actúan en la atención de emergencias y  conforman un padrón de beneficiarios que se comprobó tuvieron pérdida de menaje de casa.</t>
  </si>
  <si>
    <t>01-02 Realización de entregas de menajes de vivienda a familias afectadas por desastres naturales o contingencias ambientales por el FOEDEN.</t>
  </si>
  <si>
    <t>Total de menajes de vivienda otorgados a familias afectadas.</t>
  </si>
  <si>
    <t>Muestra el total de menajes de vivienda otorgados a familias afectadas.</t>
  </si>
  <si>
    <t>(Número de solicitudes de compra de menaje elaboradas y enviadas (Realizado)/Número de solicitudes de compra de menaje elaboradas y enviadas (Programado))*100</t>
  </si>
  <si>
    <t>Actas de sesiones extraordinarias del Consejo Técnico. Archivos y Bases de Datos Generados en el FOEDEN</t>
  </si>
  <si>
    <t>Solicitud</t>
  </si>
  <si>
    <t>Archivos y Bases de Datos generados en el FOEDEN.</t>
  </si>
  <si>
    <t xml:space="preserve">Los acuerdos que requieren la participación de un agente distinto a la SSAS, cuentan con la cooperación efectiva de dicho agente, a través de las actas de sesiones del Comité Técnico. </t>
  </si>
  <si>
    <r>
      <t xml:space="preserve">Se reportan las acciones preventivas realizadas por Base Central y las Bases Regionales de esta UEPCB, como son: recorridos, monitoreos, fenómenos analizados, revisiones en campo, exposiciones en materia de protección civil, reuniones de coordinación interinstitucional, verificaciones y acciones en operativos preventivos, en eventos de concentración masiva, entre otros, inmersos en el presupuesto de egresos 2019. </t>
    </r>
    <r>
      <rPr>
        <sz val="7"/>
        <color rgb="FF0070C0"/>
        <rFont val="Calibri"/>
        <family val="2"/>
        <scheme val="minor"/>
      </rPr>
      <t xml:space="preserve"> </t>
    </r>
  </si>
  <si>
    <t>Fin</t>
  </si>
  <si>
    <t>Propósito</t>
  </si>
  <si>
    <t>Componente</t>
  </si>
  <si>
    <t xml:space="preserve">Actividad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</si>
</sst>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7"/>
      <color rgb="FFFFFFFF"/>
      <name val="Helvetica Neue"/>
    </font>
    <font>
      <sz val="10"/>
      <name val="Times New Roman"/>
      <family val="1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0070C0"/>
      <name val="Calibri"/>
      <family val="2"/>
      <scheme val="minor"/>
    </font>
    <font>
      <sz val="7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A5A5A5"/>
        <bgColor rgb="FFA5A5A5"/>
      </patternFill>
    </fill>
    <fill>
      <patternFill patternType="solid">
        <fgColor rgb="FF9E9E9E"/>
        <bgColor rgb="FF9E9E9E"/>
      </patternFill>
    </fill>
    <fill>
      <patternFill patternType="solid">
        <fgColor rgb="FF6E6E6E"/>
        <bgColor rgb="FF6E6E6E"/>
      </patternFill>
    </fill>
    <fill>
      <patternFill patternType="solid">
        <fgColor rgb="FFFFC000"/>
        <bgColor rgb="FFFFC000"/>
      </patternFill>
    </fill>
    <fill>
      <patternFill patternType="solid">
        <fgColor rgb="FFB0D0E2"/>
        <bgColor rgb="FFB0D0E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3" fontId="5" fillId="9" borderId="10" xfId="0" applyNumberFormat="1" applyFont="1" applyFill="1" applyBorder="1" applyAlignment="1">
      <alignment horizontal="center" vertical="center" wrapText="1"/>
    </xf>
    <xf numFmtId="2" fontId="5" fillId="9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/>
    </xf>
    <xf numFmtId="0" fontId="2" fillId="4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9" fontId="5" fillId="8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workbookViewId="0">
      <pane xSplit="3" ySplit="4" topLeftCell="T6" activePane="bottomRight" state="frozen"/>
      <selection pane="topRight" activeCell="D1" sqref="D1"/>
      <selection pane="bottomLeft" activeCell="A5" sqref="A5"/>
      <selection pane="bottomRight" activeCell="AF7" sqref="AF7"/>
    </sheetView>
  </sheetViews>
  <sheetFormatPr baseColWidth="10" defaultColWidth="12.5" defaultRowHeight="15" x14ac:dyDescent="0.2"/>
  <cols>
    <col min="1" max="1" width="11.33203125" style="1" customWidth="1"/>
    <col min="2" max="6" width="20.6640625" style="1" customWidth="1"/>
    <col min="7" max="12" width="9.6640625" style="1" customWidth="1"/>
    <col min="13" max="13" width="11.1640625" style="1" customWidth="1"/>
    <col min="14" max="15" width="20.6640625" style="1" customWidth="1"/>
    <col min="16" max="31" width="10.6640625" style="1" customWidth="1"/>
    <col min="32" max="32" width="38.5" style="1" customWidth="1"/>
    <col min="33" max="16384" width="12.5" style="1"/>
  </cols>
  <sheetData>
    <row r="1" spans="1:32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31.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x14ac:dyDescent="0.2">
      <c r="A4" s="2" t="s">
        <v>3</v>
      </c>
      <c r="B4" s="2" t="s">
        <v>4</v>
      </c>
      <c r="C4" s="20" t="s">
        <v>5</v>
      </c>
      <c r="D4" s="21"/>
      <c r="E4" s="21"/>
      <c r="F4" s="21"/>
      <c r="G4" s="21"/>
      <c r="H4" s="21"/>
      <c r="I4" s="21"/>
      <c r="J4" s="21"/>
      <c r="K4" s="21"/>
      <c r="L4" s="21"/>
      <c r="M4" s="22"/>
      <c r="N4" s="23" t="s">
        <v>6</v>
      </c>
      <c r="O4" s="23" t="s">
        <v>7</v>
      </c>
      <c r="P4" s="23" t="s">
        <v>8</v>
      </c>
      <c r="Q4" s="25" t="s">
        <v>9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/>
      <c r="AD4" s="20" t="s">
        <v>10</v>
      </c>
      <c r="AE4" s="21"/>
      <c r="AF4" s="21"/>
    </row>
    <row r="5" spans="1:32" ht="34.5" customHeight="1" x14ac:dyDescent="0.2">
      <c r="A5" s="3"/>
      <c r="B5" s="3"/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24"/>
      <c r="O5" s="24"/>
      <c r="P5" s="24"/>
      <c r="Q5" s="6" t="s">
        <v>22</v>
      </c>
      <c r="R5" s="7" t="s">
        <v>23</v>
      </c>
      <c r="S5" s="7" t="s">
        <v>24</v>
      </c>
      <c r="T5" s="7" t="s">
        <v>25</v>
      </c>
      <c r="U5" s="7" t="s">
        <v>26</v>
      </c>
      <c r="V5" s="7" t="s">
        <v>27</v>
      </c>
      <c r="W5" s="7" t="s">
        <v>28</v>
      </c>
      <c r="X5" s="7" t="s">
        <v>29</v>
      </c>
      <c r="Y5" s="7" t="s">
        <v>30</v>
      </c>
      <c r="Z5" s="7" t="s">
        <v>31</v>
      </c>
      <c r="AA5" s="7" t="s">
        <v>32</v>
      </c>
      <c r="AB5" s="7" t="s">
        <v>33</v>
      </c>
      <c r="AC5" s="7" t="s">
        <v>34</v>
      </c>
      <c r="AD5" s="5" t="s">
        <v>35</v>
      </c>
      <c r="AE5" s="5" t="s">
        <v>36</v>
      </c>
      <c r="AF5" s="5" t="s">
        <v>37</v>
      </c>
    </row>
    <row r="6" spans="1:32" s="15" customFormat="1" ht="60" customHeight="1" x14ac:dyDescent="0.2">
      <c r="A6" s="28" t="s">
        <v>83</v>
      </c>
      <c r="B6" s="16" t="s">
        <v>38</v>
      </c>
      <c r="C6" s="16" t="s">
        <v>39</v>
      </c>
      <c r="D6" s="29" t="s">
        <v>82</v>
      </c>
      <c r="E6" s="16" t="s">
        <v>40</v>
      </c>
      <c r="F6" s="16" t="s">
        <v>41</v>
      </c>
      <c r="G6" s="16" t="s">
        <v>42</v>
      </c>
      <c r="H6" s="16" t="s">
        <v>43</v>
      </c>
      <c r="I6" s="16" t="s">
        <v>44</v>
      </c>
      <c r="J6" s="30" t="s">
        <v>45</v>
      </c>
      <c r="K6" s="31">
        <v>258978</v>
      </c>
      <c r="L6" s="16" t="s">
        <v>46</v>
      </c>
      <c r="M6" s="30">
        <v>1</v>
      </c>
      <c r="N6" s="16" t="s">
        <v>41</v>
      </c>
      <c r="O6" s="16" t="s">
        <v>47</v>
      </c>
      <c r="P6" s="16" t="s">
        <v>48</v>
      </c>
      <c r="Q6" s="8" t="s">
        <v>49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v>258978</v>
      </c>
      <c r="AD6" s="9">
        <f>IF(P6="SUMA",SUM(R6:AC6),(IF(P6="PROMEDIO",AVERAGE(R6:AC6),MAX(R6:AC6))))</f>
        <v>258978</v>
      </c>
      <c r="AE6" s="10">
        <f>(AD6/K6)*100</f>
        <v>100</v>
      </c>
      <c r="AF6" s="10"/>
    </row>
    <row r="7" spans="1:32" s="15" customFormat="1" ht="103.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1" t="s">
        <v>50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>
        <v>187165</v>
      </c>
      <c r="AD7" s="12">
        <f>IF(P6="SUMA",SUM(R7:AC7),(IF(P6="PROMEDIO",AVERAGE(R7:AC7),MAX(R7:AC7))))</f>
        <v>187165</v>
      </c>
      <c r="AE7" s="13">
        <f>(AD7/K6)*100</f>
        <v>72.27061758141619</v>
      </c>
      <c r="AF7" s="13" t="s">
        <v>51</v>
      </c>
    </row>
    <row r="8" spans="1:32" s="15" customFormat="1" ht="60" customHeight="1" x14ac:dyDescent="0.2">
      <c r="A8" s="28" t="s">
        <v>84</v>
      </c>
      <c r="B8" s="16" t="s">
        <v>52</v>
      </c>
      <c r="C8" s="16" t="s">
        <v>53</v>
      </c>
      <c r="D8" s="16" t="s">
        <v>54</v>
      </c>
      <c r="E8" s="16" t="s">
        <v>55</v>
      </c>
      <c r="F8" s="16" t="s">
        <v>56</v>
      </c>
      <c r="G8" s="16" t="s">
        <v>42</v>
      </c>
      <c r="H8" s="16" t="s">
        <v>43</v>
      </c>
      <c r="I8" s="16" t="s">
        <v>44</v>
      </c>
      <c r="J8" s="30" t="s">
        <v>45</v>
      </c>
      <c r="K8" s="31">
        <v>9</v>
      </c>
      <c r="L8" s="16" t="s">
        <v>57</v>
      </c>
      <c r="M8" s="30">
        <v>1</v>
      </c>
      <c r="N8" s="16" t="s">
        <v>56</v>
      </c>
      <c r="O8" s="29" t="s">
        <v>58</v>
      </c>
      <c r="P8" s="16" t="s">
        <v>59</v>
      </c>
      <c r="Q8" s="8" t="s">
        <v>49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9">
        <v>9</v>
      </c>
      <c r="AD8" s="9">
        <f>IF(P8="SUMA",SUM(R8:AC8),(IF(P8="PROMEDIO",AVERAGE(R8:AC8),MAX(R8:AC8))))</f>
        <v>9</v>
      </c>
      <c r="AE8" s="10">
        <f>(AD8/K8)*100</f>
        <v>100</v>
      </c>
      <c r="AF8" s="10"/>
    </row>
    <row r="9" spans="1:32" s="15" customFormat="1" ht="84.7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1" t="s">
        <v>50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>
        <v>11</v>
      </c>
      <c r="AD9" s="12">
        <f>IF(P8="SUMA",SUM(R9:AC9),(IF(P8="PROMEDIO",AVERAGE(R9:AC9),MAX(R9:AC9))))</f>
        <v>11</v>
      </c>
      <c r="AE9" s="13">
        <f>(AD9/K8)*100</f>
        <v>122.22222222222223</v>
      </c>
      <c r="AF9" s="13" t="s">
        <v>60</v>
      </c>
    </row>
    <row r="10" spans="1:32" s="15" customFormat="1" ht="60" customHeight="1" x14ac:dyDescent="0.2">
      <c r="A10" s="28" t="s">
        <v>85</v>
      </c>
      <c r="B10" s="16" t="s">
        <v>61</v>
      </c>
      <c r="C10" s="16" t="s">
        <v>62</v>
      </c>
      <c r="D10" s="16" t="s">
        <v>62</v>
      </c>
      <c r="E10" s="16" t="s">
        <v>63</v>
      </c>
      <c r="F10" s="16" t="s">
        <v>56</v>
      </c>
      <c r="G10" s="16" t="s">
        <v>42</v>
      </c>
      <c r="H10" s="16" t="s">
        <v>43</v>
      </c>
      <c r="I10" s="16" t="s">
        <v>44</v>
      </c>
      <c r="J10" s="30" t="s">
        <v>64</v>
      </c>
      <c r="K10" s="16">
        <v>1150</v>
      </c>
      <c r="L10" s="16" t="s">
        <v>65</v>
      </c>
      <c r="M10" s="30">
        <v>1</v>
      </c>
      <c r="N10" s="16" t="s">
        <v>56</v>
      </c>
      <c r="O10" s="29" t="s">
        <v>58</v>
      </c>
      <c r="P10" s="16" t="s">
        <v>59</v>
      </c>
      <c r="Q10" s="8" t="s">
        <v>49</v>
      </c>
      <c r="R10" s="8"/>
      <c r="S10" s="8"/>
      <c r="T10" s="8"/>
      <c r="U10" s="8"/>
      <c r="V10" s="8"/>
      <c r="W10" s="8">
        <v>0</v>
      </c>
      <c r="X10" s="8"/>
      <c r="Y10" s="8"/>
      <c r="Z10" s="8"/>
      <c r="AA10" s="8"/>
      <c r="AB10" s="8"/>
      <c r="AC10" s="8">
        <v>1150</v>
      </c>
      <c r="AD10" s="8">
        <f>IF(P10="SUMA",SUM(R10:AC10),(IF(P10="PROMEDIO",AVERAGE(R10:AC10),MAX(R10:AC10))))</f>
        <v>1150</v>
      </c>
      <c r="AE10" s="10">
        <f>(AD10/K10)*100</f>
        <v>100</v>
      </c>
      <c r="AF10" s="10"/>
    </row>
    <row r="11" spans="1:32" s="15" customFormat="1" ht="85.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1" t="s">
        <v>50</v>
      </c>
      <c r="R11" s="12"/>
      <c r="S11" s="12"/>
      <c r="T11" s="12"/>
      <c r="U11" s="12"/>
      <c r="V11" s="12"/>
      <c r="W11" s="12">
        <v>144</v>
      </c>
      <c r="X11" s="12"/>
      <c r="Y11" s="12"/>
      <c r="Z11" s="12"/>
      <c r="AA11" s="12"/>
      <c r="AB11" s="12"/>
      <c r="AC11" s="12">
        <v>1396</v>
      </c>
      <c r="AD11" s="12">
        <f>IF(P10="SUMA",SUM(R11:AC11),(IF(P10="PROMEDIO",AVERAGE(R11:AC11),MAX(R11:AC11))))</f>
        <v>1540</v>
      </c>
      <c r="AE11" s="13">
        <f>(AD11/K10)*100</f>
        <v>133.91304347826087</v>
      </c>
      <c r="AF11" s="13" t="s">
        <v>60</v>
      </c>
    </row>
    <row r="12" spans="1:32" s="15" customFormat="1" ht="60" customHeight="1" x14ac:dyDescent="0.2">
      <c r="A12" s="28" t="s">
        <v>86</v>
      </c>
      <c r="B12" s="16" t="s">
        <v>66</v>
      </c>
      <c r="C12" s="16" t="s">
        <v>67</v>
      </c>
      <c r="D12" s="16" t="s">
        <v>68</v>
      </c>
      <c r="E12" s="16" t="s">
        <v>69</v>
      </c>
      <c r="F12" s="16" t="s">
        <v>56</v>
      </c>
      <c r="G12" s="16" t="s">
        <v>70</v>
      </c>
      <c r="H12" s="16" t="s">
        <v>43</v>
      </c>
      <c r="I12" s="16" t="s">
        <v>44</v>
      </c>
      <c r="J12" s="33" t="s">
        <v>71</v>
      </c>
      <c r="K12" s="16">
        <v>1490</v>
      </c>
      <c r="L12" s="16" t="s">
        <v>72</v>
      </c>
      <c r="M12" s="30">
        <v>1</v>
      </c>
      <c r="N12" s="16" t="s">
        <v>56</v>
      </c>
      <c r="O12" s="16" t="s">
        <v>73</v>
      </c>
      <c r="P12" s="16" t="s">
        <v>59</v>
      </c>
      <c r="Q12" s="8" t="s">
        <v>49</v>
      </c>
      <c r="R12" s="8"/>
      <c r="S12" s="8"/>
      <c r="T12" s="8">
        <v>0</v>
      </c>
      <c r="U12" s="8"/>
      <c r="V12" s="8"/>
      <c r="W12" s="8">
        <v>0</v>
      </c>
      <c r="X12" s="8"/>
      <c r="Y12" s="8"/>
      <c r="Z12" s="8">
        <v>0</v>
      </c>
      <c r="AA12" s="8"/>
      <c r="AB12" s="8"/>
      <c r="AC12" s="8">
        <v>1490</v>
      </c>
      <c r="AD12" s="8">
        <f>IF(P12="SUMA",SUM(R12:AC12),(IF(P12="PROMEDIO",AVERAGE(R12:AC12),MAX(R12:AC12))))</f>
        <v>1490</v>
      </c>
      <c r="AE12" s="10">
        <f>(AD12/K12)*100</f>
        <v>100</v>
      </c>
      <c r="AF12" s="10"/>
    </row>
    <row r="13" spans="1:32" s="15" customFormat="1" ht="78.75" customHeight="1" x14ac:dyDescent="0.2">
      <c r="A13" s="17"/>
      <c r="B13" s="17"/>
      <c r="C13" s="32"/>
      <c r="D13" s="32"/>
      <c r="E13" s="32"/>
      <c r="F13" s="32"/>
      <c r="G13" s="17"/>
      <c r="H13" s="17"/>
      <c r="I13" s="17"/>
      <c r="J13" s="32"/>
      <c r="K13" s="32"/>
      <c r="L13" s="32"/>
      <c r="M13" s="17"/>
      <c r="N13" s="32"/>
      <c r="O13" s="32"/>
      <c r="P13" s="32"/>
      <c r="Q13" s="11" t="s">
        <v>50</v>
      </c>
      <c r="R13" s="12"/>
      <c r="S13" s="12"/>
      <c r="T13" s="12">
        <v>0</v>
      </c>
      <c r="U13" s="12"/>
      <c r="V13" s="12"/>
      <c r="W13" s="12">
        <v>162</v>
      </c>
      <c r="X13" s="12"/>
      <c r="Y13" s="12"/>
      <c r="Z13" s="12">
        <v>652</v>
      </c>
      <c r="AA13" s="12"/>
      <c r="AB13" s="12"/>
      <c r="AC13" s="12">
        <v>1664</v>
      </c>
      <c r="AD13" s="12">
        <f>IF(P12="SUMA",SUM(R13:AC13),(IF(P12="PROMEDIO",AVERAGE(R13:AC13),MAX(R13:AC13))))</f>
        <v>2478</v>
      </c>
      <c r="AE13" s="13">
        <f>(AD13/K12)*100</f>
        <v>166.30872483221478</v>
      </c>
      <c r="AF13" s="13" t="s">
        <v>60</v>
      </c>
    </row>
    <row r="14" spans="1:32" s="15" customFormat="1" ht="60" customHeight="1" x14ac:dyDescent="0.2">
      <c r="A14" s="28" t="s">
        <v>86</v>
      </c>
      <c r="B14" s="16" t="s">
        <v>74</v>
      </c>
      <c r="C14" s="16" t="s">
        <v>75</v>
      </c>
      <c r="D14" s="16" t="s">
        <v>76</v>
      </c>
      <c r="E14" s="16" t="s">
        <v>77</v>
      </c>
      <c r="F14" s="16" t="s">
        <v>78</v>
      </c>
      <c r="G14" s="16" t="s">
        <v>70</v>
      </c>
      <c r="H14" s="16" t="s">
        <v>43</v>
      </c>
      <c r="I14" s="16" t="s">
        <v>44</v>
      </c>
      <c r="J14" s="33" t="s">
        <v>71</v>
      </c>
      <c r="K14" s="16">
        <v>7730</v>
      </c>
      <c r="L14" s="29" t="s">
        <v>79</v>
      </c>
      <c r="M14" s="30">
        <v>1</v>
      </c>
      <c r="N14" s="16" t="s">
        <v>80</v>
      </c>
      <c r="O14" s="16" t="s">
        <v>81</v>
      </c>
      <c r="P14" s="16" t="s">
        <v>59</v>
      </c>
      <c r="Q14" s="8" t="s">
        <v>49</v>
      </c>
      <c r="R14" s="8"/>
      <c r="S14" s="8"/>
      <c r="T14" s="8">
        <v>0</v>
      </c>
      <c r="U14" s="8"/>
      <c r="V14" s="8"/>
      <c r="W14" s="8">
        <v>0</v>
      </c>
      <c r="X14" s="8"/>
      <c r="Y14" s="8"/>
      <c r="Z14" s="8">
        <v>0</v>
      </c>
      <c r="AA14" s="8"/>
      <c r="AB14" s="8"/>
      <c r="AC14" s="8">
        <v>7730</v>
      </c>
      <c r="AD14" s="8">
        <f>IF(P14="SUMA",SUM(R14:AC14),(IF(P14="PROMEDIO",AVERAGE(R14:AC14),MAX(R14:AC14))))</f>
        <v>7730</v>
      </c>
      <c r="AE14" s="10">
        <f>(AD14/K14)*100</f>
        <v>100</v>
      </c>
      <c r="AF14" s="10"/>
    </row>
    <row r="15" spans="1:32" s="15" customFormat="1" ht="86.2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2" t="s">
        <v>50</v>
      </c>
      <c r="R15" s="12"/>
      <c r="S15" s="12"/>
      <c r="T15" s="12">
        <v>0</v>
      </c>
      <c r="U15" s="12"/>
      <c r="V15" s="12"/>
      <c r="W15" s="12">
        <v>1</v>
      </c>
      <c r="X15" s="12"/>
      <c r="Y15" s="12"/>
      <c r="Z15" s="12">
        <v>7</v>
      </c>
      <c r="AA15" s="12"/>
      <c r="AB15" s="12"/>
      <c r="AC15" s="12">
        <v>10398</v>
      </c>
      <c r="AD15" s="12">
        <f>IF(P14="SUMA",SUM(R15:AC15),(IF(P14="PROMEDIO",AVERAGE(R15:AC15),MAX(R15:AC15))))</f>
        <v>10406</v>
      </c>
      <c r="AE15" s="13">
        <f>(AD15/K14)*100</f>
        <v>134.61836998706337</v>
      </c>
      <c r="AF15" s="13" t="s">
        <v>60</v>
      </c>
    </row>
  </sheetData>
  <sheetProtection algorithmName="SHA-512" hashValue="slztCjl4uMrzmKoOwcEtbSDw5u/T8Ji8AYm83ltV/diJ7TSiIMVtTZ3Jh6pa0Yboa2HSnFXA9zANI6u5nlrYMA==" saltValue="GxxoFW8DVwebgmvUxx0JJg==" spinCount="100000" sheet="1" objects="1" scenarios="1"/>
  <mergeCells count="89"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4:M15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M10:M11"/>
    <mergeCell ref="N6:N7"/>
    <mergeCell ref="O6:O7"/>
    <mergeCell ref="P6:P7"/>
    <mergeCell ref="A8:A9"/>
    <mergeCell ref="B8:B9"/>
    <mergeCell ref="C8:C9"/>
    <mergeCell ref="D8:D9"/>
    <mergeCell ref="E8:E9"/>
    <mergeCell ref="F8:F9"/>
    <mergeCell ref="G6:G7"/>
    <mergeCell ref="H6:H7"/>
    <mergeCell ref="I6:I7"/>
    <mergeCell ref="J6:J7"/>
    <mergeCell ref="K6:K7"/>
    <mergeCell ref="L6:L7"/>
    <mergeCell ref="M8:M9"/>
    <mergeCell ref="F6:F7"/>
    <mergeCell ref="A1:AF1"/>
    <mergeCell ref="A2:AF2"/>
    <mergeCell ref="A3:AF3"/>
    <mergeCell ref="C4:M4"/>
    <mergeCell ref="N4:N5"/>
    <mergeCell ref="O4:O5"/>
    <mergeCell ref="P4:P5"/>
    <mergeCell ref="Q4:AC4"/>
    <mergeCell ref="AD4:AF4"/>
    <mergeCell ref="A6:A7"/>
    <mergeCell ref="B6:B7"/>
    <mergeCell ref="C6:C7"/>
    <mergeCell ref="D6:D7"/>
    <mergeCell ref="E6:E7"/>
    <mergeCell ref="M6:M7"/>
  </mergeCells>
  <dataValidations count="1">
    <dataValidation type="list" allowBlank="1" showInputMessage="1" showErrorMessage="1" prompt="Haz clic e introduce un valor de la lista de elementos" sqref="P6 P8 P10 P12 P14" xr:uid="{00000000-0002-0000-0000-000000000000}">
      <formula1>"Suma,Promedio,Máximo"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 971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Scarranza</dc:creator>
  <cp:lastModifiedBy>VIOLET A.C.</cp:lastModifiedBy>
  <dcterms:created xsi:type="dcterms:W3CDTF">2020-01-23T16:47:25Z</dcterms:created>
  <dcterms:modified xsi:type="dcterms:W3CDTF">2021-06-16T15:20:14Z</dcterms:modified>
</cp:coreProperties>
</file>