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19/SSAS/"/>
    </mc:Choice>
  </mc:AlternateContent>
  <xr:revisionPtr revIDLastSave="0" documentId="13_ncr:1_{F870472A-0FEE-7C47-A97B-AE64C8EB5E3F}" xr6:coauthVersionLast="47" xr6:coauthVersionMax="47" xr10:uidLastSave="{00000000-0000-0000-0000-000000000000}"/>
  <workbookProtection workbookAlgorithmName="SHA-512" workbookHashValue="HltnGtKuLyjVaRoREFh2aD9dp5lJOg6rwXeHza/mVzBN7CVuyT+0wOyBFYHSerstw06YHNKiaMmvGUWZU3cIlg==" workbookSaltValue="SkLPPR2qQzX2ceAuhJro7g==" workbookSpinCount="100000" lockStructure="1"/>
  <bookViews>
    <workbookView xWindow="0" yWindow="460" windowWidth="36760" windowHeight="98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3" i="1" l="1"/>
  <c r="AE33" i="1" s="1"/>
  <c r="AD32" i="1"/>
  <c r="AE32" i="1" s="1"/>
  <c r="AD31" i="1"/>
  <c r="AE31" i="1" s="1"/>
  <c r="AD30" i="1"/>
  <c r="AE30" i="1" s="1"/>
  <c r="AD29" i="1"/>
  <c r="AE29" i="1" s="1"/>
  <c r="AD28" i="1"/>
  <c r="AE28" i="1" s="1"/>
  <c r="AD27" i="1"/>
  <c r="AE27" i="1" s="1"/>
  <c r="AD26" i="1"/>
  <c r="AE26" i="1" s="1"/>
  <c r="AD25" i="1"/>
  <c r="AE25" i="1" s="1"/>
  <c r="AD24" i="1"/>
  <c r="AE24" i="1" s="1"/>
  <c r="AD23" i="1"/>
  <c r="AE23" i="1" s="1"/>
  <c r="AD22" i="1"/>
  <c r="AE22" i="1" s="1"/>
  <c r="AD21" i="1"/>
  <c r="AE21" i="1" s="1"/>
  <c r="AD20" i="1"/>
  <c r="AE20" i="1" s="1"/>
  <c r="AD19" i="1"/>
  <c r="AE19" i="1" s="1"/>
  <c r="AD18" i="1"/>
  <c r="AE18" i="1" s="1"/>
  <c r="AD17" i="1"/>
  <c r="AE17" i="1" s="1"/>
  <c r="AD16" i="1"/>
  <c r="AE16" i="1" s="1"/>
  <c r="AE15" i="1"/>
  <c r="AD14" i="1"/>
  <c r="AE14" i="1" s="1"/>
  <c r="AD13" i="1"/>
  <c r="AE13" i="1" s="1"/>
  <c r="AD12" i="1"/>
  <c r="AE12" i="1" s="1"/>
  <c r="AE11" i="1"/>
  <c r="AD11" i="1"/>
  <c r="AD10" i="1"/>
  <c r="AE10" i="1" s="1"/>
  <c r="AD9" i="1"/>
  <c r="AE9" i="1" s="1"/>
  <c r="AD8" i="1"/>
  <c r="AE8" i="1" s="1"/>
  <c r="AD7" i="1"/>
  <c r="AE7" i="1" s="1"/>
  <c r="AD6" i="1"/>
  <c r="AE6" i="1" s="1"/>
</calcChain>
</file>

<file path=xl/sharedStrings.xml><?xml version="1.0" encoding="utf-8"?>
<sst xmlns="http://schemas.openxmlformats.org/spreadsheetml/2006/main" count="274" uniqueCount="154">
  <si>
    <t>SECRETARÍA DEL SISTEMA DE ASISTENCIA SOCIAL</t>
  </si>
  <si>
    <t>MATRIZ DE INDICADORES</t>
  </si>
  <si>
    <t>PP 347: Seguridad Alimentaria
UEG 00246: Dirección de Proyectos Estratégicos</t>
  </si>
  <si>
    <t>Nivel</t>
  </si>
  <si>
    <t>Resumen narrativo</t>
  </si>
  <si>
    <t>Indicador</t>
  </si>
  <si>
    <t>Medios de verificación</t>
  </si>
  <si>
    <t>Supuestos</t>
  </si>
  <si>
    <t>Tipo de Acumulación</t>
  </si>
  <si>
    <t>Cumplimiento de las metas 2019</t>
  </si>
  <si>
    <t>Seguimiento</t>
  </si>
  <si>
    <t>Nombre del indicador</t>
  </si>
  <si>
    <t>Descripción</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</si>
  <si>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</si>
  <si>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</si>
  <si>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</si>
  <si>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</si>
  <si>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</si>
  <si>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</si>
  <si>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</si>
  <si>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</si>
  <si>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</si>
  <si>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</si>
  <si>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</si>
  <si>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</si>
  <si>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</si>
  <si>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</si>
  <si>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</si>
  <si>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</si>
  <si>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</si>
  <si>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</si>
  <si>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</si>
  <si>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</si>
  <si>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</si>
  <si>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</si>
  <si>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</si>
  <si>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</si>
  <si>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</si>
  <si>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Fin</t>
  </si>
  <si>
    <t>Contribuir a reducir la pobreza y la desigualdad garantizando el ejercicio efectivo de los derechos sociales mediante la entrega de apoyos económicos y en especie a instituciones enfocadas en garantizar la seguridad alimentaria en el Estado de Jalisco.</t>
  </si>
  <si>
    <t>Porcentaje de población en situación de pobreza en el Estado de Jalisco.</t>
  </si>
  <si>
    <t>Muestra el porcentaje de personas que se encuentra en situación de pobreza cuando: presenta al menos una carencia social y no tiene un ingreso suficiente para satisfacer sus
necesidades.</t>
  </si>
  <si>
    <t>(Porcentaje de población en situación de pobreza en el Estado de Jalisco (Realizado)/Porcentaje de población en situación de pobreza en el Estado de
Jalisco (Programado))*100</t>
  </si>
  <si>
    <t>CONEVAL, Medición de pobreza por entidad federativa. Reporte de indicadores en sistema MIDE JALISCO:
https://seplan.app.jalisco.gob.mx/ mide/indicador/consultarDatos/144 2?palabra=pobreza&amp;max=10&amp;offs et=0&amp;agregado=1&amp;url=buscar</t>
  </si>
  <si>
    <t>Estratégico</t>
  </si>
  <si>
    <t>Eficacia</t>
  </si>
  <si>
    <t>Estatal</t>
  </si>
  <si>
    <t>Bienal</t>
  </si>
  <si>
    <t>Porcentaje</t>
  </si>
  <si>
    <t>CONEVAL, Medición de pobreza por entidad federativa. Reporte de indicadores en sistema MIDE JALISCO:
https://seplan.app.jalisco.gob.mx/mide/indicador/ consultarDatos/1442?palabra=pobreza&amp;max=10 &amp;offset=0&amp;agregado=1&amp;url=buscar</t>
  </si>
  <si>
    <t>Las condiciones políticas y sociales no se modifican, lo que mantiene un contexto estable en el país</t>
  </si>
  <si>
    <t>Promedio</t>
  </si>
  <si>
    <t>Programado</t>
  </si>
  <si>
    <t>Realizado</t>
  </si>
  <si>
    <t>Propósito</t>
  </si>
  <si>
    <t>Personas vulnerables por carencia alimentaria en el Estado de Jalisco mejoran su acceso a una alimentación adecuada.</t>
  </si>
  <si>
    <t>Porcentaje de población con carencia de acceso a la alimentación en el Estado de Jalisco.</t>
  </si>
  <si>
    <t>Muestra el porcentaje de la población jalisciense con carencia de acceso a la alimentación.</t>
  </si>
  <si>
    <t>(Porcentaje de población con carencia de acceso a la alimentación en el Estado de Jalisco(Realizado)/Porcentaje de población con carencia de acceso a la alimentación en el Estado de Jalisco(Programado))*100</t>
  </si>
  <si>
    <t>CONEVAL, Medición de pobreza por Entidad Federativa. Reporte de indicadores en sistema MIDE JALISCO:
https://seplan.app.jalisco.gob.mx/ mide/indicador/consultarDatos/146 8?palabra=ALIMENTA&amp;max=10&amp;o ffset=0&amp;agregado=1&amp;url=buscar</t>
  </si>
  <si>
    <t>Anual</t>
  </si>
  <si>
    <t>CONEVAL, Medición de pobreza por Entidad Federativa. Reporte de indicadores en sistema MIDE JALISCO:
https://seplan.app.jalisco.gob.mx/mide/indicador/ consultarDatos/1468?palabra=ALIMENTA&amp;max
=10&amp;offset=0&amp;agregado=1&amp;url=buscar</t>
  </si>
  <si>
    <t xml:space="preserve">Las condiciones macroeconómicas se mantienen estables, destacando bajos niveles de inflación; </t>
  </si>
  <si>
    <t>Componente</t>
  </si>
  <si>
    <t>01- Raciones alimenticias entregadas a personas con carencia por acceso a la alimentación a través de Comedores  Comunitarios.</t>
  </si>
  <si>
    <t>Total de raciones alimenticias otorgadas a los beneficiarios registrados en el sistema</t>
  </si>
  <si>
    <t xml:space="preserve">Muestra el total de raciones alimenticias que recibe un solo beneficiario.    </t>
  </si>
  <si>
    <t>(Número de raciones otorgadas
(Realizado)/Número de raciones
otorgadas (Programado))*100</t>
  </si>
  <si>
    <t>Estadísticas del Sistema de
Registro del Programa de la
Secretaría del Sistema de la
Asistencia Social.</t>
  </si>
  <si>
    <t>Ración</t>
  </si>
  <si>
    <t>Estadísticas del Sistema de Registro del Programa de la Secretaría del Sistema de la Asistencia Social.</t>
  </si>
  <si>
    <t>Las instituciones beneficiadas mantienen operaciones y  cumplen  con  los  requisitos establecidos en las ROP del programa.</t>
  </si>
  <si>
    <t>Suma</t>
  </si>
  <si>
    <t xml:space="preserve">Debido a los resultados arrojados por medio del sistema de asistencia de huellas se realiza una sincronizacion de datos ya sea mensual o semanal por parte de los encargados de los comedores comunitarios, esta sincronización aún no se lleva a cabo en su totalidad, y será el lunes 13 de enero cuando se pueda tener un panorama más certero del cierre del ejercicio 2019. de igual manera el depósito tardío de los apoyos influyó para que diferentes instituciones decidieran no poner en funcionamiento los comedores, lo cual se vio reflejado a la baja en registro de personas beneficiarias.
</t>
  </si>
  <si>
    <t>Total de personas beneficiadas con raciones alimenticias</t>
  </si>
  <si>
    <t>Muestra el total de personas con carencia por acceso a la alimentación que reciben raciones alimenticias a través de comedores comunitarios.</t>
  </si>
  <si>
    <t>(Número de personas beneficiadas a través de Comedores Comunitarios (Realizado)/Número de personas beneficiadas a través de Comedores Comunitarios (Programado))*100</t>
  </si>
  <si>
    <t>Sistema de Registro del Programa
de la Secretaría del Sistema de la
Asistencia Social.</t>
  </si>
  <si>
    <t>Trimestral</t>
  </si>
  <si>
    <t>Persona</t>
  </si>
  <si>
    <t>Total de Comedores Comunitarios aprobados</t>
  </si>
  <si>
    <t>Muestra el total de Comedores Comunitarios aprobados.</t>
  </si>
  <si>
    <t>(Número de Comedores Comunitarios beneficiados (Realizado)/Número de
Comedores Comunitarios beneficiados (Programado))*100</t>
  </si>
  <si>
    <t>Comedor</t>
  </si>
  <si>
    <t>Informes o Documentos, Dirección de Proyectos Estrategicos, Secretaría del Sistema de la Asistencia Social.</t>
  </si>
  <si>
    <t>Las instituciones beneficiadas mantienen
operaciones y cumplen con los requisitos
establecidos en las ROP del programa.</t>
  </si>
  <si>
    <t xml:space="preserve">Algunos de los comedores decidieron reintegrar el recurso debido a que  sus tiempos de licitación de provedores impedian la operación del ejercicio 2019.
</t>
  </si>
  <si>
    <t>Total de municipios beneficiados con comedores comunitarios</t>
  </si>
  <si>
    <t>Muestra el total de instituciones beneficiadas con la modalidad Comedores Comunitarios.</t>
  </si>
  <si>
    <t>(Número de Municipios beneficiados con comedores comunitarios (Realizado)/Número de Municipios beneficiados con comedores comunitarios (Programado))*100</t>
  </si>
  <si>
    <t>Municipio</t>
  </si>
  <si>
    <t xml:space="preserve">Las instituciones beneficiadas mantienen operaciones  y cumplen con los requisitos establecidos en las ROP del programa. </t>
  </si>
  <si>
    <t xml:space="preserve">Se tiene 7 instituciones que se dieron de baja debido a diferentes circunstacias que impidieron seguir con su proceso de integrarse al grupo de instituciones beneficiadadas para a entrega de este apoyo, estas instituciones son: 1.-Ayuntamiento de Tonalá, 2.- Ayuntamiento de Guadalajara, 3.- Ayuntamiento de Bolaños, 4.- Juntos por Tomatlán A.C., 5.- Ayuntamiento de Zapopan, 6.- 12 piedritas A.C., 7.- Ayuntamiento de San Marcos  </t>
  </si>
  <si>
    <t>Actividad</t>
  </si>
  <si>
    <t>01-01 Total de visitas de supervisión a los comedores
comunitarios.</t>
  </si>
  <si>
    <t>Total de visitas de supervisión a los comedores comunitarios.</t>
  </si>
  <si>
    <t>El indicador se refiere al total de visitas de supervisión a los comedores comunitarios.</t>
  </si>
  <si>
    <t>(Número total de visitas realizadas a comedores comunitarios(Realizado)/Número total de visitas realizadas a comedores comunitarios(Programado))*100</t>
  </si>
  <si>
    <t>Sistema de Registro del Programa de la Secretaría del Sistema de la Asistencia Social.</t>
  </si>
  <si>
    <t>Gestión</t>
  </si>
  <si>
    <t>Visita</t>
  </si>
  <si>
    <t>Registros administrativos del programa,
Secretaría del Sistema de la Asistencia Social.</t>
  </si>
  <si>
    <t>Las  instituciones  beneficiadas  facilitan  a  la secretaría  llevar  acabo  la  supervisión.  Los Coordinadores  regionales  realizan  las supervisiones semestrales a la totalidad de los comedores en el interior del estado.</t>
  </si>
  <si>
    <t>Máximo</t>
  </si>
  <si>
    <t>Solo se pudieron realizar estas visitas debido a que al arranque del programa no se contaba con el personal suficiente para esa labor, y a la par, el cambio en la forma de pago y/o depósito para las instituciones, implicó que el equipo existente de seguridad alimentaria estuviera concentrado en la secretaría para acelerar los procesos, y a su vez corrección de proyectos para su correcto proceso.</t>
  </si>
  <si>
    <t>01-02 Total de registros actualizados del Padrón Único de Beneficiarios (Comedores Comunitarios)</t>
  </si>
  <si>
    <t>Total de registros actualizados del Padrón Único de Beneficiarios (Comedores Comunitarios)</t>
  </si>
  <si>
    <t>El indicador muestra el total de registros actualizados del Padrón Único de Beneficiarios (Comedores Comunitarios).</t>
  </si>
  <si>
    <t>(Número de registros únicos publicados en el PUB (Comedores Comunitarios)
(Realizado)/Número de registros únicos publicados en el PUB (Comedores Comunitarios) (Programado))*100</t>
  </si>
  <si>
    <t>Registros  de  beneficiarios publicados en el Padrón Único de Beneficiarios  de  Programas Gubernamentales,  Secretaría  del Sistema de la Asistencia Social, disponible   en
http://padronunico.Jalisco.gob.mx/</t>
  </si>
  <si>
    <t>Registro</t>
  </si>
  <si>
    <t>Existe información suficiente para poder realizar los registros</t>
  </si>
  <si>
    <t xml:space="preserve">Debido a los resultados arrojados por medio del sistema de asistencia de huellas se realiza una sincronizacion de datos ya sea mensual o semanal por parte de los encargados de los comedores comunitarios, esta sincronización aún no se lleva a cabo en su totalidad, y será el lunes 13 de enero cuando se pueda tener un panorama más certero del cierre del ejercicio 2019. De igual manera el depósito tardío de los apoyos influyó para que diferentes instituciones decidieran no poner en funcionamiento los comedores, lo cual se vio reflejado a la baja en registro de personas beneficiarias
</t>
  </si>
  <si>
    <t>01-03 Realización de mediciones antropométricas a los beneficiarios de Comedores Comunitarios</t>
  </si>
  <si>
    <t>Total de mediciones antropométricas realizadas.</t>
  </si>
  <si>
    <t>Este indicador mide el total de mediciones antropométricas realizadas.</t>
  </si>
  <si>
    <t>(Número total de mediciones antropométricas realizadas(Realizado)/Número total de mediciones antropométricas realizadas(Programado))*100</t>
  </si>
  <si>
    <t>Estudio</t>
  </si>
  <si>
    <t>Los beneficiarios de comedores comunitarios  aceptan la realización de la mediciones antropométricas.</t>
  </si>
  <si>
    <t>Las mediciones se duplico debido a que el nuevo modelo contempla seguimiento de las personas beneficiarias, esto quiere decir que una persona fue medida en mas de una ocasión.</t>
  </si>
  <si>
    <t>02- Canastas alimentarias entregadas a hogares con carencia por acceso a la alimentación a través de bancos de alimentos.</t>
  </si>
  <si>
    <t>Total de canastas entregadas por el programa a través de bancos de alimentos con respecto a las programadas.</t>
  </si>
  <si>
    <t>Muestra el total de canastas entregadas por el programa a través de bancos de alimentos con respecto a las programadas.</t>
  </si>
  <si>
    <t>(Número  de  canastas  alimentarias entregadas(Realizado)/Número  de  canastas  alimentarias entregadas(Programado))*100</t>
  </si>
  <si>
    <t>Informes o documentos
estadísticos, Dirección de
Seguridad Alimentaria, Secretaría
del Sistema de la Asistencia
Social.</t>
  </si>
  <si>
    <t>Semestral</t>
  </si>
  <si>
    <t>Apoyo</t>
  </si>
  <si>
    <t>Informes o documentos estadísticos, Dirección de Seguridad Alimentaria, Secretaría del Sistema de la Asistencia Social.</t>
  </si>
  <si>
    <t>Los bancos de alimentos identifican hogares con carencia alimentaria y les entregan la canasta alimentaria. La población está dispuesta a pagar las cuotas de recuperación.</t>
  </si>
  <si>
    <t xml:space="preserve">Debido a que no se están contabilizando los beneficiarios esporádicos, es decir, los que acuden una sola vez o que bien no están registrados adecuadamente bajo la CURP, solo se tomó en cuenta a las personas debidamente registradas y que acuden constantemente, y de igual manera la entrega de apoyos para bancos fue entregada de manera tardía.
</t>
  </si>
  <si>
    <t>Total de hogares atendidos por el programa en la modalidad de Bancos de Alimentos.</t>
  </si>
  <si>
    <t>Muestra el total de hogares atendidos por el programa en la modalidad de Bancos de Alimentos con respecto a los programados.</t>
  </si>
  <si>
    <t>(Número  de  hogares  beneficiados  a través  de  los  Bancos  de  Alimentos(Realizado)/Número  de  hogares  beneficiados  a través  de  los  Bancos  de  Alimentos(Programado))*100</t>
  </si>
  <si>
    <t>Hogar</t>
  </si>
  <si>
    <t xml:space="preserve">Los apoyos económicos fueron entregados de manera tardía, y de igual manera se realizó una depuración del padrón en donde se encontraron usuarios duplicados
</t>
  </si>
  <si>
    <t>Total de personas beneficiadas por el programa en la modalidad de Bancos de Alimentos.</t>
  </si>
  <si>
    <t>Muestra el total de personas beneficiadas por el programa en la modalidad de Bancos de Alimentos.</t>
  </si>
  <si>
    <t>(Número de personas beneficiadas a través  de  los  Bancos  de  Alimentos(Realizado)/Número de personas beneficiadas a través  de  los  Bancos  de  Alimentos(Programado))*100</t>
  </si>
  <si>
    <t xml:space="preserve">Por consecuencia de el impacto obtenido en atención de familias, el número de personas beneficiadas con el programa tuvo una disminución.
</t>
  </si>
  <si>
    <t>02-01  Supervisión  de  la  correcta operación de las entregas  de canastas alimentarias en la ZMG.</t>
  </si>
  <si>
    <t>Total de reportes realizados por las supervisiones  a las entregas de canastas alimentarias.</t>
  </si>
  <si>
    <t>El indicador muestra el total de reportes realizados por las supervisiones  a las entregas de canastas alimentarias.</t>
  </si>
  <si>
    <t>(Número de reportes de supervisiones  realizados(Realizado)/Número de reportes de supervisiones realizados(Programado))*100</t>
  </si>
  <si>
    <t>Reporte</t>
  </si>
  <si>
    <t>Los bancos de alimentos respetan la programación de entregas de canastas alimentarias y talleres nutricionales.</t>
  </si>
  <si>
    <t xml:space="preserve">Solo se pudieron realizar estas visitas debido a que al arranque del programa no se contaba con el personal suficiente para esa labor, y a la par, el cambio en la forma de pago y/o depósito para las instituciones, implicó que el equipo existente de seguridad alimentaria estuviera concentrado en la secretaría para acelerar los procesos, y a su vez corrección de proyectos para su correcto proceso.
</t>
  </si>
  <si>
    <t>02-02 Actualización de Padrón Único de Beneficiarios con  los  registros  de  beneficiarios  del  programa Seguridad Alimentaria en su modalidad de Bancos de Alimentos.</t>
  </si>
  <si>
    <t>Total de registros actualizados del Padrón Único de Beneficiarios (Bancos de Alimentos).</t>
  </si>
  <si>
    <t>El indicador se refiere al total de registros actualizados del Padrón Único de Beneficiarios (Bancos de Alimentos).</t>
  </si>
  <si>
    <t>(Número de registros únicos publicados en  el  PUB  (Bancos  de  Alimentos)(Realizado)/Número de registros únicos publicados en  el  PUB  (Bancos  de  Alimentos)(Programado))*100</t>
  </si>
  <si>
    <t>Registros  de  beneficiarios publicados en el Padrón Único de Beneficiarios  de  Programas Gubernamentales,  Secretaría  del Sistema de la Asistencia Social, disponible   en http://padronunico.Jalisco.gob.mx/</t>
  </si>
  <si>
    <t>"Registros de beneficiarios publicados en el
Padrón Único de Beneficiarios de Programas
Gubernamentales, Secretaría del Sistema de la
Asistencia Social, disponible en
http://padronunico.Jalisco.gob.mx/"</t>
  </si>
  <si>
    <t>Son validados y publicados todos los registros de beneficiarios proporcionados por los operadores del programa.</t>
  </si>
  <si>
    <t xml:space="preserve">Este número fue el resultado de la depuración del padrón ante RENAPO.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</si>
</sst>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9" x14ac:knownFonts="1">
    <font>
      <sz val="11"/>
      <color theme="1"/>
      <name val="Calibri"/>
      <family val="2"/>
      <scheme val="minor"/>
    </font>
    <font>
      <b/>
      <sz val="10"/>
      <color rgb="FF000000"/>
      <name val="Calibri"/>
    </font>
    <font>
      <b/>
      <sz val="7"/>
      <color rgb="FFFFFFFF"/>
      <name val="Helvetica Neue"/>
    </font>
    <font>
      <sz val="10"/>
      <name val="Times New Roman"/>
    </font>
    <font>
      <sz val="7"/>
      <color rgb="FF000000"/>
      <name val="Calibri"/>
      <family val="2"/>
      <scheme val="minor"/>
    </font>
    <font>
      <sz val="7"/>
      <name val="Calibri"/>
      <family val="2"/>
      <scheme val="minor"/>
    </font>
    <font>
      <sz val="7"/>
      <color theme="1"/>
      <name val="Calibri"/>
      <family val="2"/>
      <scheme val="minor"/>
    </font>
    <font>
      <b/>
      <sz val="7"/>
      <color rgb="FF000000"/>
      <name val="Calibri"/>
      <family val="2"/>
      <scheme val="minor"/>
    </font>
    <font>
      <b/>
      <sz val="7"/>
      <name val="Calibri"/>
      <family val="2"/>
      <scheme val="minor"/>
    </font>
  </fonts>
  <fills count="10">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6E6E6E"/>
        <bgColor rgb="FF6E6E6E"/>
      </patternFill>
    </fill>
    <fill>
      <patternFill patternType="solid">
        <fgColor rgb="FFFFC000"/>
        <bgColor rgb="FFFFC000"/>
      </patternFill>
    </fill>
    <fill>
      <patternFill patternType="solid">
        <fgColor rgb="FFB0D0E2"/>
        <bgColor rgb="FFB0D0E2"/>
      </patternFill>
    </fill>
    <fill>
      <patternFill patternType="solid">
        <fgColor rgb="FFD8D8D8"/>
        <bgColor rgb="FFD8D8D8"/>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0" fillId="0" borderId="0" xfId="0" applyFont="1" applyBorder="1" applyAlignment="1">
      <alignment horizontal="left" vertical="top"/>
    </xf>
    <xf numFmtId="0" fontId="6" fillId="0" borderId="0" xfId="0" applyFont="1" applyBorder="1" applyAlignment="1">
      <alignment horizontal="left" vertical="top"/>
    </xf>
    <xf numFmtId="0" fontId="4" fillId="8" borderId="1" xfId="0" applyFont="1" applyFill="1" applyBorder="1" applyAlignment="1">
      <alignment horizontal="center" vertical="center" wrapText="1"/>
    </xf>
    <xf numFmtId="2" fontId="4" fillId="8"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3" fontId="4" fillId="8"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horizontal="center" vertical="top" wrapText="1"/>
    </xf>
    <xf numFmtId="0" fontId="2" fillId="3" borderId="1" xfId="0" applyFont="1" applyFill="1" applyBorder="1" applyAlignment="1">
      <alignment horizontal="center" vertical="center" wrapText="1"/>
    </xf>
    <xf numFmtId="0" fontId="3" fillId="0" borderId="1" xfId="0" applyFont="1" applyBorder="1" applyAlignment="1">
      <alignment horizontal="left" vertical="top"/>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dronunico.jalisco.gob.mx/" TargetMode="External"/><Relationship Id="rId2" Type="http://schemas.openxmlformats.org/officeDocument/2006/relationships/hyperlink" Target="http://padronunico.jalisco.gob.mx/" TargetMode="External"/><Relationship Id="rId1" Type="http://schemas.openxmlformats.org/officeDocument/2006/relationships/hyperlink" Target="http://padronunico.jalisco.gob.mx/" TargetMode="External"/><Relationship Id="rId5" Type="http://schemas.openxmlformats.org/officeDocument/2006/relationships/printerSettings" Target="../printerSettings/printerSettings1.bin"/><Relationship Id="rId4" Type="http://schemas.openxmlformats.org/officeDocument/2006/relationships/hyperlink" Target="http://padronunico.jal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3"/>
  <sheetViews>
    <sheetView tabSelected="1" workbookViewId="0">
      <pane xSplit="3" ySplit="4" topLeftCell="T30" activePane="bottomRight" state="frozen"/>
      <selection pane="topRight" activeCell="D1" sqref="D1"/>
      <selection pane="bottomLeft" activeCell="A5" sqref="A5"/>
      <selection pane="bottomRight" activeCell="T33" sqref="T33"/>
    </sheetView>
  </sheetViews>
  <sheetFormatPr baseColWidth="10" defaultColWidth="12.5" defaultRowHeight="15" x14ac:dyDescent="0.2"/>
  <cols>
    <col min="1" max="1" width="10.33203125" style="1" customWidth="1"/>
    <col min="2" max="5" width="20.6640625" style="1" customWidth="1"/>
    <col min="6" max="6" width="22" style="1" customWidth="1"/>
    <col min="7" max="12" width="9.5" style="1" customWidth="1"/>
    <col min="13" max="13" width="10.33203125" style="1" customWidth="1"/>
    <col min="14" max="15" width="20.6640625" style="1" customWidth="1"/>
    <col min="16" max="31" width="10.6640625" style="1" customWidth="1"/>
    <col min="32" max="32" width="28.5" style="1" customWidth="1"/>
    <col min="33" max="16384" width="12.5" style="1"/>
  </cols>
  <sheetData>
    <row r="1" spans="1:32" x14ac:dyDescent="0.2">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x14ac:dyDescent="0.2">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31.5" customHeight="1" x14ac:dyDescent="0.2">
      <c r="A3" s="25" t="s">
        <v>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1:32" x14ac:dyDescent="0.2">
      <c r="A4" s="28" t="s">
        <v>3</v>
      </c>
      <c r="B4" s="28" t="s">
        <v>4</v>
      </c>
      <c r="C4" s="26" t="s">
        <v>5</v>
      </c>
      <c r="D4" s="27"/>
      <c r="E4" s="27"/>
      <c r="F4" s="27"/>
      <c r="G4" s="27"/>
      <c r="H4" s="27"/>
      <c r="I4" s="27"/>
      <c r="J4" s="27"/>
      <c r="K4" s="27"/>
      <c r="L4" s="27"/>
      <c r="M4" s="27"/>
      <c r="N4" s="28" t="s">
        <v>6</v>
      </c>
      <c r="O4" s="28" t="s">
        <v>7</v>
      </c>
      <c r="P4" s="28" t="s">
        <v>8</v>
      </c>
      <c r="Q4" s="29" t="s">
        <v>9</v>
      </c>
      <c r="R4" s="27"/>
      <c r="S4" s="27"/>
      <c r="T4" s="27"/>
      <c r="U4" s="27"/>
      <c r="V4" s="27"/>
      <c r="W4" s="27"/>
      <c r="X4" s="27"/>
      <c r="Y4" s="27"/>
      <c r="Z4" s="27"/>
      <c r="AA4" s="27"/>
      <c r="AB4" s="27"/>
      <c r="AC4" s="27"/>
      <c r="AD4" s="26" t="s">
        <v>10</v>
      </c>
      <c r="AE4" s="27"/>
      <c r="AF4" s="27"/>
    </row>
    <row r="5" spans="1:32" ht="34.5" customHeight="1" x14ac:dyDescent="0.2">
      <c r="A5" s="28"/>
      <c r="B5" s="28"/>
      <c r="C5" s="16" t="s">
        <v>11</v>
      </c>
      <c r="D5" s="16" t="s">
        <v>12</v>
      </c>
      <c r="E5" s="16" t="s">
        <v>13</v>
      </c>
      <c r="F5" s="16" t="s">
        <v>14</v>
      </c>
      <c r="G5" s="16" t="s">
        <v>15</v>
      </c>
      <c r="H5" s="16" t="s">
        <v>16</v>
      </c>
      <c r="I5" s="16" t="s">
        <v>17</v>
      </c>
      <c r="J5" s="16" t="s">
        <v>18</v>
      </c>
      <c r="K5" s="16" t="s">
        <v>19</v>
      </c>
      <c r="L5" s="16" t="s">
        <v>20</v>
      </c>
      <c r="M5" s="16" t="s">
        <v>21</v>
      </c>
      <c r="N5" s="27"/>
      <c r="O5" s="27"/>
      <c r="P5" s="27"/>
      <c r="Q5" s="14" t="s">
        <v>22</v>
      </c>
      <c r="R5" s="15" t="s">
        <v>23</v>
      </c>
      <c r="S5" s="15" t="s">
        <v>24</v>
      </c>
      <c r="T5" s="15" t="s">
        <v>25</v>
      </c>
      <c r="U5" s="15" t="s">
        <v>26</v>
      </c>
      <c r="V5" s="15" t="s">
        <v>27</v>
      </c>
      <c r="W5" s="15" t="s">
        <v>28</v>
      </c>
      <c r="X5" s="15" t="s">
        <v>29</v>
      </c>
      <c r="Y5" s="15" t="s">
        <v>30</v>
      </c>
      <c r="Z5" s="15" t="s">
        <v>31</v>
      </c>
      <c r="AA5" s="15" t="s">
        <v>32</v>
      </c>
      <c r="AB5" s="15" t="s">
        <v>33</v>
      </c>
      <c r="AC5" s="15" t="s">
        <v>34</v>
      </c>
      <c r="AD5" s="16" t="s">
        <v>35</v>
      </c>
      <c r="AE5" s="16" t="s">
        <v>36</v>
      </c>
      <c r="AF5" s="16" t="s">
        <v>37</v>
      </c>
    </row>
    <row r="6" spans="1:32" s="2" customFormat="1" ht="60" customHeight="1" x14ac:dyDescent="0.2">
      <c r="A6" s="22" t="s">
        <v>38</v>
      </c>
      <c r="B6" s="19" t="s">
        <v>39</v>
      </c>
      <c r="C6" s="19" t="s">
        <v>40</v>
      </c>
      <c r="D6" s="19" t="s">
        <v>41</v>
      </c>
      <c r="E6" s="19" t="s">
        <v>42</v>
      </c>
      <c r="F6" s="19" t="s">
        <v>43</v>
      </c>
      <c r="G6" s="19" t="s">
        <v>44</v>
      </c>
      <c r="H6" s="19" t="s">
        <v>45</v>
      </c>
      <c r="I6" s="19" t="s">
        <v>46</v>
      </c>
      <c r="J6" s="19" t="s">
        <v>47</v>
      </c>
      <c r="K6" s="19">
        <v>31.8</v>
      </c>
      <c r="L6" s="19" t="s">
        <v>48</v>
      </c>
      <c r="M6" s="17">
        <v>1</v>
      </c>
      <c r="N6" s="19" t="s">
        <v>49</v>
      </c>
      <c r="O6" s="19" t="s">
        <v>50</v>
      </c>
      <c r="P6" s="19" t="s">
        <v>51</v>
      </c>
      <c r="Q6" s="3" t="s">
        <v>52</v>
      </c>
      <c r="R6" s="3"/>
      <c r="S6" s="3"/>
      <c r="T6" s="3"/>
      <c r="U6" s="3"/>
      <c r="V6" s="3"/>
      <c r="W6" s="3"/>
      <c r="X6" s="3"/>
      <c r="Y6" s="3"/>
      <c r="Z6" s="3"/>
      <c r="AA6" s="3"/>
      <c r="AB6" s="3"/>
      <c r="AC6" s="3">
        <v>31.8</v>
      </c>
      <c r="AD6" s="3">
        <f>IF(P6="SUMA",SUM(R6:AC6),(IF(P6="PROMEDIO",AVERAGE(R6:AC6),MAX(R6:AC6))))</f>
        <v>31.8</v>
      </c>
      <c r="AE6" s="4">
        <f>(AD6/K6)*100</f>
        <v>100</v>
      </c>
      <c r="AF6" s="4"/>
    </row>
    <row r="7" spans="1:32" s="2" customFormat="1" ht="60" customHeight="1" x14ac:dyDescent="0.2">
      <c r="A7" s="23"/>
      <c r="B7" s="18"/>
      <c r="C7" s="18"/>
      <c r="D7" s="18"/>
      <c r="E7" s="18"/>
      <c r="F7" s="18"/>
      <c r="G7" s="18"/>
      <c r="H7" s="18"/>
      <c r="I7" s="18"/>
      <c r="J7" s="18"/>
      <c r="K7" s="18"/>
      <c r="L7" s="18"/>
      <c r="M7" s="18"/>
      <c r="N7" s="18"/>
      <c r="O7" s="18"/>
      <c r="P7" s="18"/>
      <c r="Q7" s="5" t="s">
        <v>53</v>
      </c>
      <c r="R7" s="6"/>
      <c r="S7" s="7"/>
      <c r="T7" s="7"/>
      <c r="U7" s="7"/>
      <c r="V7" s="7"/>
      <c r="W7" s="7"/>
      <c r="X7" s="7"/>
      <c r="Y7" s="7"/>
      <c r="Z7" s="7">
        <v>28.4</v>
      </c>
      <c r="AA7" s="7"/>
      <c r="AB7" s="7"/>
      <c r="AC7" s="7"/>
      <c r="AD7" s="8">
        <f>IF(P6="SUMA",SUM(R7:AC7),(IF(P6="PROMEDIO",AVERAGE(R7:AC7),MAX(R7:AC7))))</f>
        <v>28.4</v>
      </c>
      <c r="AE7" s="9">
        <f>(AD7/K6)*100</f>
        <v>89.308176100628927</v>
      </c>
      <c r="AF7" s="9"/>
    </row>
    <row r="8" spans="1:32" s="2" customFormat="1" ht="60" customHeight="1" x14ac:dyDescent="0.2">
      <c r="A8" s="22" t="s">
        <v>54</v>
      </c>
      <c r="B8" s="19" t="s">
        <v>55</v>
      </c>
      <c r="C8" s="19" t="s">
        <v>56</v>
      </c>
      <c r="D8" s="19" t="s">
        <v>57</v>
      </c>
      <c r="E8" s="19" t="s">
        <v>58</v>
      </c>
      <c r="F8" s="19" t="s">
        <v>59</v>
      </c>
      <c r="G8" s="19" t="s">
        <v>44</v>
      </c>
      <c r="H8" s="19" t="s">
        <v>45</v>
      </c>
      <c r="I8" s="19" t="s">
        <v>46</v>
      </c>
      <c r="J8" s="19" t="s">
        <v>60</v>
      </c>
      <c r="K8" s="19">
        <v>14.24</v>
      </c>
      <c r="L8" s="19" t="s">
        <v>48</v>
      </c>
      <c r="M8" s="17">
        <v>1</v>
      </c>
      <c r="N8" s="19" t="s">
        <v>61</v>
      </c>
      <c r="O8" s="19" t="s">
        <v>62</v>
      </c>
      <c r="P8" s="19" t="s">
        <v>51</v>
      </c>
      <c r="Q8" s="3" t="s">
        <v>52</v>
      </c>
      <c r="R8" s="3"/>
      <c r="S8" s="3"/>
      <c r="T8" s="3"/>
      <c r="U8" s="3"/>
      <c r="V8" s="3"/>
      <c r="W8" s="3"/>
      <c r="X8" s="3"/>
      <c r="Y8" s="3"/>
      <c r="Z8" s="3"/>
      <c r="AA8" s="3"/>
      <c r="AB8" s="3"/>
      <c r="AC8" s="3">
        <v>14.24</v>
      </c>
      <c r="AD8" s="3">
        <f>IF(P8="SUMA",SUM(R8:AC8),(IF(P8="PROMEDIO",AVERAGE(R8:AC8),MAX(R8:AC8))))</f>
        <v>14.24</v>
      </c>
      <c r="AE8" s="4">
        <f>(AD8/K8)*100</f>
        <v>100</v>
      </c>
      <c r="AF8" s="4"/>
    </row>
    <row r="9" spans="1:32" s="2" customFormat="1" ht="60" customHeight="1" x14ac:dyDescent="0.2">
      <c r="A9" s="23"/>
      <c r="B9" s="18"/>
      <c r="C9" s="18"/>
      <c r="D9" s="18"/>
      <c r="E9" s="18"/>
      <c r="F9" s="18"/>
      <c r="G9" s="18"/>
      <c r="H9" s="18"/>
      <c r="I9" s="18"/>
      <c r="J9" s="18"/>
      <c r="K9" s="18"/>
      <c r="L9" s="18"/>
      <c r="M9" s="18"/>
      <c r="N9" s="18"/>
      <c r="O9" s="18"/>
      <c r="P9" s="18"/>
      <c r="Q9" s="5" t="s">
        <v>53</v>
      </c>
      <c r="R9" s="7"/>
      <c r="S9" s="7"/>
      <c r="T9" s="7"/>
      <c r="U9" s="7"/>
      <c r="V9" s="7"/>
      <c r="W9" s="7"/>
      <c r="X9" s="7"/>
      <c r="Y9" s="7"/>
      <c r="Z9" s="7">
        <v>15.1</v>
      </c>
      <c r="AA9" s="7"/>
      <c r="AB9" s="7"/>
      <c r="AC9" s="7"/>
      <c r="AD9" s="7">
        <f>IF(P8="SUMA",SUM(R9:AC9),(IF(P8="PROMEDIO",AVERAGE(R9:AC9),MAX(R9:AC9))))</f>
        <v>15.1</v>
      </c>
      <c r="AE9" s="9">
        <f>(AD9/K8)*100</f>
        <v>106.03932584269661</v>
      </c>
      <c r="AF9" s="9"/>
    </row>
    <row r="10" spans="1:32" s="2" customFormat="1" ht="60" customHeight="1" x14ac:dyDescent="0.2">
      <c r="A10" s="22" t="s">
        <v>63</v>
      </c>
      <c r="B10" s="20" t="s">
        <v>64</v>
      </c>
      <c r="C10" s="20" t="s">
        <v>65</v>
      </c>
      <c r="D10" s="19" t="s">
        <v>66</v>
      </c>
      <c r="E10" s="19" t="s">
        <v>67</v>
      </c>
      <c r="F10" s="19" t="s">
        <v>68</v>
      </c>
      <c r="G10" s="19" t="s">
        <v>44</v>
      </c>
      <c r="H10" s="19" t="s">
        <v>45</v>
      </c>
      <c r="I10" s="19" t="s">
        <v>46</v>
      </c>
      <c r="J10" s="19" t="s">
        <v>60</v>
      </c>
      <c r="K10" s="21">
        <v>2733926</v>
      </c>
      <c r="L10" s="19" t="s">
        <v>69</v>
      </c>
      <c r="M10" s="17">
        <v>1</v>
      </c>
      <c r="N10" s="19" t="s">
        <v>70</v>
      </c>
      <c r="O10" s="19" t="s">
        <v>71</v>
      </c>
      <c r="P10" s="19" t="s">
        <v>72</v>
      </c>
      <c r="Q10" s="3" t="s">
        <v>52</v>
      </c>
      <c r="R10" s="10"/>
      <c r="S10" s="10"/>
      <c r="T10" s="10"/>
      <c r="U10" s="10"/>
      <c r="V10" s="10"/>
      <c r="W10" s="10"/>
      <c r="X10" s="10"/>
      <c r="Y10" s="10"/>
      <c r="Z10" s="10"/>
      <c r="AA10" s="10"/>
      <c r="AB10" s="10"/>
      <c r="AC10" s="10">
        <v>2733926</v>
      </c>
      <c r="AD10" s="10">
        <f>IF(P10="SUMA",SUM(R10:AC10),(IF(P10="PROMEDIO",AVERAGE(R10:AC10),MAX(R10:AC10))))</f>
        <v>2733926</v>
      </c>
      <c r="AE10" s="4">
        <f>(AD10/K10)*100</f>
        <v>100</v>
      </c>
      <c r="AF10" s="4"/>
    </row>
    <row r="11" spans="1:32" s="2" customFormat="1" ht="133.5" customHeight="1" x14ac:dyDescent="0.2">
      <c r="A11" s="23"/>
      <c r="B11" s="18"/>
      <c r="C11" s="18"/>
      <c r="D11" s="18"/>
      <c r="E11" s="18"/>
      <c r="F11" s="18"/>
      <c r="G11" s="18"/>
      <c r="H11" s="18"/>
      <c r="I11" s="18"/>
      <c r="J11" s="18"/>
      <c r="K11" s="18"/>
      <c r="L11" s="18"/>
      <c r="M11" s="18"/>
      <c r="N11" s="18"/>
      <c r="O11" s="18"/>
      <c r="P11" s="18"/>
      <c r="Q11" s="5" t="s">
        <v>53</v>
      </c>
      <c r="R11" s="11"/>
      <c r="S11" s="11"/>
      <c r="T11" s="11"/>
      <c r="U11" s="11"/>
      <c r="V11" s="11"/>
      <c r="W11" s="11"/>
      <c r="X11" s="11"/>
      <c r="Y11" s="11"/>
      <c r="Z11" s="11"/>
      <c r="AA11" s="11"/>
      <c r="AB11" s="11"/>
      <c r="AC11" s="11">
        <v>1420735</v>
      </c>
      <c r="AD11" s="11">
        <f>IF(P10="SUMA",SUM(R11:AC11),(IF(P10="PROMEDIO",AVERAGE(R11:AC11),MAX(R11:AC11))))</f>
        <v>1420735</v>
      </c>
      <c r="AE11" s="9">
        <f>(AD11/K10)*100</f>
        <v>51.966841823809418</v>
      </c>
      <c r="AF11" s="12" t="s">
        <v>73</v>
      </c>
    </row>
    <row r="12" spans="1:32" s="2" customFormat="1" ht="60" customHeight="1" x14ac:dyDescent="0.2">
      <c r="A12" s="22" t="s">
        <v>63</v>
      </c>
      <c r="B12" s="20" t="s">
        <v>64</v>
      </c>
      <c r="C12" s="20" t="s">
        <v>74</v>
      </c>
      <c r="D12" s="19" t="s">
        <v>75</v>
      </c>
      <c r="E12" s="19" t="s">
        <v>76</v>
      </c>
      <c r="F12" s="19" t="s">
        <v>77</v>
      </c>
      <c r="G12" s="19" t="s">
        <v>44</v>
      </c>
      <c r="H12" s="19" t="s">
        <v>45</v>
      </c>
      <c r="I12" s="19" t="s">
        <v>46</v>
      </c>
      <c r="J12" s="19" t="s">
        <v>78</v>
      </c>
      <c r="K12" s="21">
        <v>13800</v>
      </c>
      <c r="L12" s="19" t="s">
        <v>79</v>
      </c>
      <c r="M12" s="17">
        <v>1</v>
      </c>
      <c r="N12" s="19" t="s">
        <v>70</v>
      </c>
      <c r="O12" s="19" t="s">
        <v>71</v>
      </c>
      <c r="P12" s="19" t="s">
        <v>72</v>
      </c>
      <c r="Q12" s="3" t="s">
        <v>52</v>
      </c>
      <c r="R12" s="10"/>
      <c r="S12" s="10"/>
      <c r="T12" s="10">
        <v>0</v>
      </c>
      <c r="U12" s="10"/>
      <c r="V12" s="10"/>
      <c r="W12" s="10">
        <v>5500</v>
      </c>
      <c r="X12" s="10"/>
      <c r="Y12" s="10"/>
      <c r="Z12" s="10">
        <v>3500</v>
      </c>
      <c r="AA12" s="10"/>
      <c r="AB12" s="10"/>
      <c r="AC12" s="10">
        <v>4800</v>
      </c>
      <c r="AD12" s="10">
        <f>IF(P12="SUMA",SUM(R12:AC12),(IF(P12="PROMEDIO",AVERAGE(R12:AC12),MAX(R12:AC12))))</f>
        <v>13800</v>
      </c>
      <c r="AE12" s="4">
        <f>(AD12/K12)*100</f>
        <v>100</v>
      </c>
      <c r="AF12" s="4"/>
    </row>
    <row r="13" spans="1:32" s="2" customFormat="1" ht="129.75" customHeight="1" x14ac:dyDescent="0.2">
      <c r="A13" s="23"/>
      <c r="B13" s="18"/>
      <c r="C13" s="18"/>
      <c r="D13" s="18"/>
      <c r="E13" s="18"/>
      <c r="F13" s="18"/>
      <c r="G13" s="18"/>
      <c r="H13" s="18"/>
      <c r="I13" s="18"/>
      <c r="J13" s="18"/>
      <c r="K13" s="18"/>
      <c r="L13" s="18"/>
      <c r="M13" s="18"/>
      <c r="N13" s="18"/>
      <c r="O13" s="18"/>
      <c r="P13" s="18"/>
      <c r="Q13" s="5" t="s">
        <v>53</v>
      </c>
      <c r="R13" s="11"/>
      <c r="S13" s="11"/>
      <c r="T13" s="11">
        <v>0</v>
      </c>
      <c r="U13" s="11"/>
      <c r="V13" s="11"/>
      <c r="W13" s="11">
        <v>5809</v>
      </c>
      <c r="X13" s="11"/>
      <c r="Y13" s="11"/>
      <c r="Z13" s="11">
        <v>3603</v>
      </c>
      <c r="AA13" s="11"/>
      <c r="AB13" s="11"/>
      <c r="AC13" s="11">
        <v>3077</v>
      </c>
      <c r="AD13" s="11">
        <f>IF(P12="SUMA",SUM(R13:AC13),(IF(P12="PROMEDIO",AVERAGE(R13:AC13),MAX(R13:AC13))))</f>
        <v>12489</v>
      </c>
      <c r="AE13" s="9">
        <f>(AD13/K12)*100</f>
        <v>90.5</v>
      </c>
      <c r="AF13" s="9" t="s">
        <v>73</v>
      </c>
    </row>
    <row r="14" spans="1:32" s="2" customFormat="1" ht="60" customHeight="1" x14ac:dyDescent="0.2">
      <c r="A14" s="22" t="s">
        <v>63</v>
      </c>
      <c r="B14" s="20" t="s">
        <v>64</v>
      </c>
      <c r="C14" s="20" t="s">
        <v>80</v>
      </c>
      <c r="D14" s="19" t="s">
        <v>81</v>
      </c>
      <c r="E14" s="19" t="s">
        <v>82</v>
      </c>
      <c r="F14" s="19" t="s">
        <v>84</v>
      </c>
      <c r="G14" s="19" t="s">
        <v>44</v>
      </c>
      <c r="H14" s="19" t="s">
        <v>45</v>
      </c>
      <c r="I14" s="19" t="s">
        <v>46</v>
      </c>
      <c r="J14" s="19" t="s">
        <v>78</v>
      </c>
      <c r="K14" s="21">
        <v>162</v>
      </c>
      <c r="L14" s="19" t="s">
        <v>83</v>
      </c>
      <c r="M14" s="17">
        <v>1</v>
      </c>
      <c r="N14" s="19" t="s">
        <v>84</v>
      </c>
      <c r="O14" s="19" t="s">
        <v>85</v>
      </c>
      <c r="P14" s="19" t="s">
        <v>72</v>
      </c>
      <c r="Q14" s="3" t="s">
        <v>52</v>
      </c>
      <c r="R14" s="10"/>
      <c r="S14" s="10"/>
      <c r="T14" s="10">
        <v>0</v>
      </c>
      <c r="U14" s="10"/>
      <c r="V14" s="10"/>
      <c r="W14" s="10">
        <v>0</v>
      </c>
      <c r="X14" s="10"/>
      <c r="Y14" s="10"/>
      <c r="Z14" s="10">
        <v>155</v>
      </c>
      <c r="AA14" s="10"/>
      <c r="AB14" s="10"/>
      <c r="AC14" s="10">
        <v>7</v>
      </c>
      <c r="AD14" s="10">
        <f>IF(P14="SUMA",SUM(R14:AC14),(IF(P14="PROMEDIO",AVERAGE(R14:AC14),MAX(R14:AC14))))</f>
        <v>162</v>
      </c>
      <c r="AE14" s="4">
        <f>(AD14/K14)*100</f>
        <v>100</v>
      </c>
      <c r="AF14" s="4"/>
    </row>
    <row r="15" spans="1:32" s="2" customFormat="1" ht="60" customHeight="1" x14ac:dyDescent="0.2">
      <c r="A15" s="23"/>
      <c r="B15" s="18"/>
      <c r="C15" s="18"/>
      <c r="D15" s="18"/>
      <c r="E15" s="18"/>
      <c r="F15" s="18"/>
      <c r="G15" s="18"/>
      <c r="H15" s="18"/>
      <c r="I15" s="18"/>
      <c r="J15" s="18"/>
      <c r="K15" s="18"/>
      <c r="L15" s="18"/>
      <c r="M15" s="18"/>
      <c r="N15" s="18"/>
      <c r="O15" s="18"/>
      <c r="P15" s="18"/>
      <c r="Q15" s="5" t="s">
        <v>53</v>
      </c>
      <c r="R15" s="11"/>
      <c r="S15" s="11"/>
      <c r="T15" s="11">
        <v>0</v>
      </c>
      <c r="U15" s="11"/>
      <c r="V15" s="11"/>
      <c r="W15" s="11">
        <v>77</v>
      </c>
      <c r="X15" s="11"/>
      <c r="Y15" s="11"/>
      <c r="Z15" s="11">
        <v>34</v>
      </c>
      <c r="AA15" s="11"/>
      <c r="AB15" s="11"/>
      <c r="AC15" s="11">
        <v>10</v>
      </c>
      <c r="AD15" s="11">
        <v>122</v>
      </c>
      <c r="AE15" s="9">
        <f>(AD15/K14)*100</f>
        <v>75.308641975308646</v>
      </c>
      <c r="AF15" s="12" t="s">
        <v>86</v>
      </c>
    </row>
    <row r="16" spans="1:32" s="2" customFormat="1" ht="60" customHeight="1" x14ac:dyDescent="0.2">
      <c r="A16" s="22" t="s">
        <v>63</v>
      </c>
      <c r="B16" s="20" t="s">
        <v>64</v>
      </c>
      <c r="C16" s="20" t="s">
        <v>87</v>
      </c>
      <c r="D16" s="19" t="s">
        <v>88</v>
      </c>
      <c r="E16" s="19" t="s">
        <v>89</v>
      </c>
      <c r="F16" s="19" t="s">
        <v>84</v>
      </c>
      <c r="G16" s="19" t="s">
        <v>44</v>
      </c>
      <c r="H16" s="19" t="s">
        <v>45</v>
      </c>
      <c r="I16" s="19" t="s">
        <v>46</v>
      </c>
      <c r="J16" s="19" t="s">
        <v>78</v>
      </c>
      <c r="K16" s="21">
        <v>66</v>
      </c>
      <c r="L16" s="19" t="s">
        <v>90</v>
      </c>
      <c r="M16" s="17">
        <v>1</v>
      </c>
      <c r="N16" s="19" t="s">
        <v>84</v>
      </c>
      <c r="O16" s="19" t="s">
        <v>91</v>
      </c>
      <c r="P16" s="19" t="s">
        <v>72</v>
      </c>
      <c r="Q16" s="3" t="s">
        <v>52</v>
      </c>
      <c r="R16" s="10"/>
      <c r="S16" s="10"/>
      <c r="T16" s="10">
        <v>0</v>
      </c>
      <c r="U16" s="10"/>
      <c r="V16" s="10"/>
      <c r="W16" s="10">
        <v>0</v>
      </c>
      <c r="X16" s="10"/>
      <c r="Y16" s="10"/>
      <c r="Z16" s="10">
        <v>60</v>
      </c>
      <c r="AA16" s="10"/>
      <c r="AB16" s="10"/>
      <c r="AC16" s="10">
        <v>6</v>
      </c>
      <c r="AD16" s="10">
        <f>IF(P16="SUMA",SUM(R16:AC16),(IF(P16="PROMEDIO",AVERAGE(R16:AC16),MAX(R16:AC16))))</f>
        <v>66</v>
      </c>
      <c r="AE16" s="4">
        <f>(AD16/K16)*100</f>
        <v>100</v>
      </c>
      <c r="AF16" s="4"/>
    </row>
    <row r="17" spans="1:32" s="2" customFormat="1" ht="118.5" customHeight="1" x14ac:dyDescent="0.2">
      <c r="A17" s="23"/>
      <c r="B17" s="18"/>
      <c r="C17" s="18"/>
      <c r="D17" s="18"/>
      <c r="E17" s="18"/>
      <c r="F17" s="18"/>
      <c r="G17" s="18"/>
      <c r="H17" s="18"/>
      <c r="I17" s="18"/>
      <c r="J17" s="18"/>
      <c r="K17" s="18"/>
      <c r="L17" s="18"/>
      <c r="M17" s="18"/>
      <c r="N17" s="18"/>
      <c r="O17" s="18"/>
      <c r="P17" s="18"/>
      <c r="Q17" s="5" t="s">
        <v>53</v>
      </c>
      <c r="R17" s="11"/>
      <c r="S17" s="11"/>
      <c r="T17" s="11">
        <v>0</v>
      </c>
      <c r="U17" s="11"/>
      <c r="V17" s="11"/>
      <c r="W17" s="11">
        <v>45</v>
      </c>
      <c r="X17" s="11"/>
      <c r="Y17" s="11"/>
      <c r="Z17" s="11">
        <v>11</v>
      </c>
      <c r="AA17" s="11"/>
      <c r="AB17" s="11"/>
      <c r="AC17" s="11">
        <v>3</v>
      </c>
      <c r="AD17" s="11">
        <f>IF(P16="SUMA",SUM(R17:AC17),(IF(P16="PROMEDIO",AVERAGE(R17:AC17),MAX(R17:AC17))))</f>
        <v>59</v>
      </c>
      <c r="AE17" s="9">
        <f>(AD17/K16)*100</f>
        <v>89.393939393939391</v>
      </c>
      <c r="AF17" s="9" t="s">
        <v>92</v>
      </c>
    </row>
    <row r="18" spans="1:32" s="2" customFormat="1" ht="60" customHeight="1" x14ac:dyDescent="0.2">
      <c r="A18" s="22" t="s">
        <v>93</v>
      </c>
      <c r="B18" s="19" t="s">
        <v>94</v>
      </c>
      <c r="C18" s="19" t="s">
        <v>95</v>
      </c>
      <c r="D18" s="19" t="s">
        <v>96</v>
      </c>
      <c r="E18" s="19" t="s">
        <v>97</v>
      </c>
      <c r="F18" s="19" t="s">
        <v>98</v>
      </c>
      <c r="G18" s="19" t="s">
        <v>99</v>
      </c>
      <c r="H18" s="19" t="s">
        <v>45</v>
      </c>
      <c r="I18" s="19" t="s">
        <v>46</v>
      </c>
      <c r="J18" s="19" t="s">
        <v>78</v>
      </c>
      <c r="K18" s="21">
        <v>306</v>
      </c>
      <c r="L18" s="19" t="s">
        <v>100</v>
      </c>
      <c r="M18" s="17">
        <v>1</v>
      </c>
      <c r="N18" s="19" t="s">
        <v>101</v>
      </c>
      <c r="O18" s="19" t="s">
        <v>102</v>
      </c>
      <c r="P18" s="20" t="s">
        <v>103</v>
      </c>
      <c r="Q18" s="3" t="s">
        <v>52</v>
      </c>
      <c r="R18" s="10"/>
      <c r="S18" s="10"/>
      <c r="T18" s="10">
        <v>0</v>
      </c>
      <c r="U18" s="10"/>
      <c r="V18" s="10"/>
      <c r="W18" s="10">
        <v>0</v>
      </c>
      <c r="X18" s="10"/>
      <c r="Y18" s="10"/>
      <c r="Z18" s="10">
        <v>153</v>
      </c>
      <c r="AA18" s="10"/>
      <c r="AB18" s="10"/>
      <c r="AC18" s="10">
        <v>306</v>
      </c>
      <c r="AD18" s="10">
        <f>IF(P18="SUMA",SUM(R18:AC18),(IF(P18="PROMEDIO",AVERAGE(R18:AC18),MAX(R18:AC18))))</f>
        <v>306</v>
      </c>
      <c r="AE18" s="4">
        <f>(AD18/K18)*100</f>
        <v>100</v>
      </c>
      <c r="AF18" s="4"/>
    </row>
    <row r="19" spans="1:32" s="2" customFormat="1" ht="100.5" customHeight="1" x14ac:dyDescent="0.2">
      <c r="A19" s="23"/>
      <c r="B19" s="18"/>
      <c r="C19" s="18"/>
      <c r="D19" s="18"/>
      <c r="E19" s="18"/>
      <c r="F19" s="18"/>
      <c r="G19" s="18"/>
      <c r="H19" s="18"/>
      <c r="I19" s="18"/>
      <c r="J19" s="18"/>
      <c r="K19" s="18"/>
      <c r="L19" s="18"/>
      <c r="M19" s="18"/>
      <c r="N19" s="18"/>
      <c r="O19" s="18"/>
      <c r="P19" s="18"/>
      <c r="Q19" s="5" t="s">
        <v>53</v>
      </c>
      <c r="R19" s="11"/>
      <c r="S19" s="11"/>
      <c r="T19" s="11">
        <v>0</v>
      </c>
      <c r="U19" s="11"/>
      <c r="V19" s="11"/>
      <c r="W19" s="11">
        <v>0</v>
      </c>
      <c r="X19" s="11"/>
      <c r="Y19" s="11"/>
      <c r="Z19" s="11">
        <v>11</v>
      </c>
      <c r="AA19" s="11"/>
      <c r="AB19" s="11"/>
      <c r="AC19" s="11">
        <v>0</v>
      </c>
      <c r="AD19" s="11">
        <f>IF(P18="SUMA",SUM(R19:AC19),(IF(P18="PROMEDIO",AVERAGE(R19:AC19),MAX(R19:AC19))))</f>
        <v>11</v>
      </c>
      <c r="AE19" s="9">
        <f>(AD19/K18)*100</f>
        <v>3.594771241830065</v>
      </c>
      <c r="AF19" s="9" t="s">
        <v>104</v>
      </c>
    </row>
    <row r="20" spans="1:32" s="2" customFormat="1" ht="60" customHeight="1" x14ac:dyDescent="0.2">
      <c r="A20" s="22" t="s">
        <v>93</v>
      </c>
      <c r="B20" s="19" t="s">
        <v>105</v>
      </c>
      <c r="C20" s="19" t="s">
        <v>106</v>
      </c>
      <c r="D20" s="19" t="s">
        <v>107</v>
      </c>
      <c r="E20" s="19" t="s">
        <v>108</v>
      </c>
      <c r="F20" s="19" t="s">
        <v>109</v>
      </c>
      <c r="G20" s="19" t="s">
        <v>99</v>
      </c>
      <c r="H20" s="19" t="s">
        <v>45</v>
      </c>
      <c r="I20" s="19" t="s">
        <v>46</v>
      </c>
      <c r="J20" s="19" t="s">
        <v>78</v>
      </c>
      <c r="K20" s="21">
        <v>13800</v>
      </c>
      <c r="L20" s="19" t="s">
        <v>110</v>
      </c>
      <c r="M20" s="17">
        <v>1</v>
      </c>
      <c r="N20" s="19" t="s">
        <v>109</v>
      </c>
      <c r="O20" s="19" t="s">
        <v>111</v>
      </c>
      <c r="P20" s="19" t="s">
        <v>103</v>
      </c>
      <c r="Q20" s="3" t="s">
        <v>52</v>
      </c>
      <c r="R20" s="10"/>
      <c r="S20" s="10"/>
      <c r="T20" s="10">
        <v>0</v>
      </c>
      <c r="U20" s="10"/>
      <c r="V20" s="10"/>
      <c r="W20" s="10">
        <v>0</v>
      </c>
      <c r="X20" s="10"/>
      <c r="Y20" s="10"/>
      <c r="Z20" s="10">
        <v>0</v>
      </c>
      <c r="AA20" s="10"/>
      <c r="AB20" s="10"/>
      <c r="AC20" s="10">
        <v>13800</v>
      </c>
      <c r="AD20" s="10">
        <f>IF(P20="SUMA",SUM(R20:AC20),(IF(P20="PROMEDIO",AVERAGE(R20:AC20),MAX(R20:AC20))))</f>
        <v>13800</v>
      </c>
      <c r="AE20" s="4">
        <f>(AD20/K20)*100</f>
        <v>100</v>
      </c>
      <c r="AF20" s="4"/>
    </row>
    <row r="21" spans="1:32" s="2" customFormat="1" ht="134.25" customHeight="1" x14ac:dyDescent="0.2">
      <c r="A21" s="23"/>
      <c r="B21" s="18"/>
      <c r="C21" s="18"/>
      <c r="D21" s="18"/>
      <c r="E21" s="18"/>
      <c r="F21" s="18"/>
      <c r="G21" s="18"/>
      <c r="H21" s="18"/>
      <c r="I21" s="18"/>
      <c r="J21" s="18"/>
      <c r="K21" s="18"/>
      <c r="L21" s="18"/>
      <c r="M21" s="18"/>
      <c r="N21" s="18"/>
      <c r="O21" s="18"/>
      <c r="P21" s="18"/>
      <c r="Q21" s="5" t="s">
        <v>53</v>
      </c>
      <c r="R21" s="11"/>
      <c r="S21" s="11"/>
      <c r="T21" s="11">
        <v>0</v>
      </c>
      <c r="U21" s="11"/>
      <c r="V21" s="11"/>
      <c r="W21" s="11">
        <v>0</v>
      </c>
      <c r="X21" s="11"/>
      <c r="Y21" s="11"/>
      <c r="Z21" s="11">
        <v>6021</v>
      </c>
      <c r="AA21" s="11"/>
      <c r="AB21" s="11"/>
      <c r="AC21" s="11">
        <v>12489</v>
      </c>
      <c r="AD21" s="11">
        <f>IF(P20="SUMA",SUM(R21:AC21),(IF(P20="PROMEDIO",AVERAGE(R21:AC21),MAX(R21:AC21))))</f>
        <v>12489</v>
      </c>
      <c r="AE21" s="9">
        <f>(AD21/K20)*100</f>
        <v>90.5</v>
      </c>
      <c r="AF21" s="12" t="s">
        <v>112</v>
      </c>
    </row>
    <row r="22" spans="1:32" s="2" customFormat="1" ht="60" customHeight="1" x14ac:dyDescent="0.2">
      <c r="A22" s="22" t="s">
        <v>93</v>
      </c>
      <c r="B22" s="19" t="s">
        <v>113</v>
      </c>
      <c r="C22" s="19" t="s">
        <v>114</v>
      </c>
      <c r="D22" s="19" t="s">
        <v>115</v>
      </c>
      <c r="E22" s="19" t="s">
        <v>116</v>
      </c>
      <c r="F22" s="19" t="s">
        <v>98</v>
      </c>
      <c r="G22" s="19" t="s">
        <v>99</v>
      </c>
      <c r="H22" s="19" t="s">
        <v>45</v>
      </c>
      <c r="I22" s="19" t="s">
        <v>46</v>
      </c>
      <c r="J22" s="19" t="s">
        <v>78</v>
      </c>
      <c r="K22" s="21">
        <v>10000</v>
      </c>
      <c r="L22" s="20" t="s">
        <v>117</v>
      </c>
      <c r="M22" s="17">
        <v>1</v>
      </c>
      <c r="N22" s="19" t="s">
        <v>98</v>
      </c>
      <c r="O22" s="19" t="s">
        <v>118</v>
      </c>
      <c r="P22" s="19" t="s">
        <v>72</v>
      </c>
      <c r="Q22" s="3" t="s">
        <v>52</v>
      </c>
      <c r="R22" s="10"/>
      <c r="S22" s="10"/>
      <c r="T22" s="10">
        <v>0</v>
      </c>
      <c r="U22" s="10"/>
      <c r="V22" s="10"/>
      <c r="W22" s="10">
        <v>0</v>
      </c>
      <c r="X22" s="10"/>
      <c r="Y22" s="10"/>
      <c r="Z22" s="10">
        <v>5000</v>
      </c>
      <c r="AA22" s="10"/>
      <c r="AB22" s="10"/>
      <c r="AC22" s="10">
        <v>5000</v>
      </c>
      <c r="AD22" s="10">
        <f>IF(P22="SUMA",SUM(R22:AC22),(IF(P22="PROMEDIO",AVERAGE(R22:AC22),MAX(R22:AC22))))</f>
        <v>10000</v>
      </c>
      <c r="AE22" s="4">
        <f>(AD22/K22)*100</f>
        <v>100</v>
      </c>
      <c r="AF22" s="4"/>
    </row>
    <row r="23" spans="1:32" s="2" customFormat="1" ht="60" customHeight="1" x14ac:dyDescent="0.2">
      <c r="A23" s="23"/>
      <c r="B23" s="18"/>
      <c r="C23" s="18"/>
      <c r="D23" s="18"/>
      <c r="E23" s="18"/>
      <c r="F23" s="18"/>
      <c r="G23" s="18"/>
      <c r="H23" s="18"/>
      <c r="I23" s="18"/>
      <c r="J23" s="18"/>
      <c r="K23" s="18"/>
      <c r="L23" s="18"/>
      <c r="M23" s="18"/>
      <c r="N23" s="18"/>
      <c r="O23" s="18"/>
      <c r="P23" s="18"/>
      <c r="Q23" s="5" t="s">
        <v>53</v>
      </c>
      <c r="R23" s="11"/>
      <c r="S23" s="11"/>
      <c r="T23" s="11">
        <v>0</v>
      </c>
      <c r="U23" s="11"/>
      <c r="V23" s="11"/>
      <c r="W23" s="11">
        <v>0</v>
      </c>
      <c r="X23" s="11"/>
      <c r="Y23" s="11"/>
      <c r="Z23" s="11">
        <v>10672</v>
      </c>
      <c r="AA23" s="11"/>
      <c r="AB23" s="11"/>
      <c r="AC23" s="11">
        <v>7852</v>
      </c>
      <c r="AD23" s="11">
        <f>IF(P22="SUMA",SUM(R23:AC23),(IF(P22="PROMEDIO",AVERAGE(R23:AC23),MAX(R23:AC23))))</f>
        <v>18524</v>
      </c>
      <c r="AE23" s="9">
        <f>(AD23/K22)*100</f>
        <v>185.24</v>
      </c>
      <c r="AF23" s="12" t="s">
        <v>119</v>
      </c>
    </row>
    <row r="24" spans="1:32" s="2" customFormat="1" ht="60" customHeight="1" x14ac:dyDescent="0.2">
      <c r="A24" s="22" t="s">
        <v>63</v>
      </c>
      <c r="B24" s="19" t="s">
        <v>120</v>
      </c>
      <c r="C24" s="19" t="s">
        <v>121</v>
      </c>
      <c r="D24" s="19" t="s">
        <v>122</v>
      </c>
      <c r="E24" s="19" t="s">
        <v>123</v>
      </c>
      <c r="F24" s="19" t="s">
        <v>124</v>
      </c>
      <c r="G24" s="19" t="s">
        <v>44</v>
      </c>
      <c r="H24" s="19" t="s">
        <v>45</v>
      </c>
      <c r="I24" s="19" t="s">
        <v>46</v>
      </c>
      <c r="J24" s="19" t="s">
        <v>125</v>
      </c>
      <c r="K24" s="21">
        <v>471673</v>
      </c>
      <c r="L24" s="19" t="s">
        <v>126</v>
      </c>
      <c r="M24" s="17">
        <v>1</v>
      </c>
      <c r="N24" s="19" t="s">
        <v>127</v>
      </c>
      <c r="O24" s="19" t="s">
        <v>128</v>
      </c>
      <c r="P24" s="19" t="s">
        <v>103</v>
      </c>
      <c r="Q24" s="3" t="s">
        <v>52</v>
      </c>
      <c r="R24" s="10"/>
      <c r="S24" s="10"/>
      <c r="T24" s="10"/>
      <c r="U24" s="10"/>
      <c r="V24" s="10"/>
      <c r="W24" s="10">
        <v>0</v>
      </c>
      <c r="X24" s="10"/>
      <c r="Y24" s="10"/>
      <c r="Z24" s="10"/>
      <c r="AA24" s="10"/>
      <c r="AB24" s="10"/>
      <c r="AC24" s="10">
        <v>471673</v>
      </c>
      <c r="AD24" s="10">
        <f>IF(P24="SUMA",SUM(R24:AC24),(IF(P24="PROMEDIO",AVERAGE(R24:AC24),MAX(R24:AC24))))</f>
        <v>471673</v>
      </c>
      <c r="AE24" s="4">
        <f>(AD24/K24)*100</f>
        <v>100</v>
      </c>
      <c r="AF24" s="4"/>
    </row>
    <row r="25" spans="1:32" s="2" customFormat="1" ht="97.5" customHeight="1" x14ac:dyDescent="0.2">
      <c r="A25" s="23"/>
      <c r="B25" s="18"/>
      <c r="C25" s="18"/>
      <c r="D25" s="18"/>
      <c r="E25" s="18"/>
      <c r="F25" s="18"/>
      <c r="G25" s="18"/>
      <c r="H25" s="18"/>
      <c r="I25" s="18"/>
      <c r="J25" s="18"/>
      <c r="K25" s="18"/>
      <c r="L25" s="18"/>
      <c r="M25" s="18"/>
      <c r="N25" s="18"/>
      <c r="O25" s="18"/>
      <c r="P25" s="18"/>
      <c r="Q25" s="5" t="s">
        <v>53</v>
      </c>
      <c r="R25" s="11"/>
      <c r="S25" s="11"/>
      <c r="T25" s="11"/>
      <c r="U25" s="11"/>
      <c r="V25" s="11"/>
      <c r="W25" s="11">
        <v>0</v>
      </c>
      <c r="X25" s="11"/>
      <c r="Y25" s="11"/>
      <c r="Z25" s="11"/>
      <c r="AA25" s="11"/>
      <c r="AB25" s="11"/>
      <c r="AC25" s="11">
        <v>430668</v>
      </c>
      <c r="AD25" s="11">
        <f>IF(P24="SUMA",SUM(R25:AC25),(IF(P24="PROMEDIO",AVERAGE(R25:AC25),MAX(R25:AC25))))</f>
        <v>430668</v>
      </c>
      <c r="AE25" s="9">
        <f>(AD25/K24)*100</f>
        <v>91.30647715684384</v>
      </c>
      <c r="AF25" s="12" t="s">
        <v>129</v>
      </c>
    </row>
    <row r="26" spans="1:32" s="2" customFormat="1" ht="60" customHeight="1" x14ac:dyDescent="0.2">
      <c r="A26" s="22" t="s">
        <v>63</v>
      </c>
      <c r="B26" s="19" t="s">
        <v>120</v>
      </c>
      <c r="C26" s="19" t="s">
        <v>130</v>
      </c>
      <c r="D26" s="19" t="s">
        <v>131</v>
      </c>
      <c r="E26" s="19" t="s">
        <v>132</v>
      </c>
      <c r="F26" s="19" t="s">
        <v>98</v>
      </c>
      <c r="G26" s="19" t="s">
        <v>44</v>
      </c>
      <c r="H26" s="19" t="s">
        <v>45</v>
      </c>
      <c r="I26" s="19" t="s">
        <v>46</v>
      </c>
      <c r="J26" s="19" t="s">
        <v>60</v>
      </c>
      <c r="K26" s="21">
        <v>44479</v>
      </c>
      <c r="L26" s="19" t="s">
        <v>133</v>
      </c>
      <c r="M26" s="17">
        <v>1</v>
      </c>
      <c r="N26" s="19" t="s">
        <v>98</v>
      </c>
      <c r="O26" s="19" t="s">
        <v>128</v>
      </c>
      <c r="P26" s="19" t="s">
        <v>103</v>
      </c>
      <c r="Q26" s="3" t="s">
        <v>52</v>
      </c>
      <c r="R26" s="10"/>
      <c r="S26" s="10"/>
      <c r="T26" s="10"/>
      <c r="U26" s="10"/>
      <c r="V26" s="10"/>
      <c r="W26" s="10"/>
      <c r="X26" s="10"/>
      <c r="Y26" s="10"/>
      <c r="Z26" s="10"/>
      <c r="AA26" s="10"/>
      <c r="AB26" s="10"/>
      <c r="AC26" s="10">
        <v>44479</v>
      </c>
      <c r="AD26" s="10">
        <f>IF(P26="SUMA",SUM(R26:AC26),(IF(P26="PROMEDIO",AVERAGE(R26:AC26),MAX(R26:AC26))))</f>
        <v>44479</v>
      </c>
      <c r="AE26" s="4">
        <f>(AD26/K26)*100</f>
        <v>100</v>
      </c>
      <c r="AF26" s="4"/>
    </row>
    <row r="27" spans="1:32" s="2" customFormat="1" ht="60" customHeight="1" x14ac:dyDescent="0.2">
      <c r="A27" s="23"/>
      <c r="B27" s="18"/>
      <c r="C27" s="18"/>
      <c r="D27" s="18"/>
      <c r="E27" s="18"/>
      <c r="F27" s="18"/>
      <c r="G27" s="18"/>
      <c r="H27" s="18"/>
      <c r="I27" s="18"/>
      <c r="J27" s="18"/>
      <c r="K27" s="18"/>
      <c r="L27" s="18"/>
      <c r="M27" s="18"/>
      <c r="N27" s="18"/>
      <c r="O27" s="18"/>
      <c r="P27" s="18"/>
      <c r="Q27" s="5" t="s">
        <v>53</v>
      </c>
      <c r="R27" s="11"/>
      <c r="S27" s="11"/>
      <c r="T27" s="11"/>
      <c r="U27" s="11"/>
      <c r="V27" s="11"/>
      <c r="W27" s="11"/>
      <c r="X27" s="11"/>
      <c r="Y27" s="11"/>
      <c r="Z27" s="11"/>
      <c r="AA27" s="11"/>
      <c r="AB27" s="11"/>
      <c r="AC27" s="11">
        <v>26000</v>
      </c>
      <c r="AD27" s="11">
        <f>IF(P26="SUMA",SUM(R27:AC27),(IF(P26="PROMEDIO",AVERAGE(R27:AC27),MAX(R27:AC27))))</f>
        <v>26000</v>
      </c>
      <c r="AE27" s="9">
        <f>(AD27/K26)*100</f>
        <v>58.454551586141775</v>
      </c>
      <c r="AF27" s="12" t="s">
        <v>134</v>
      </c>
    </row>
    <row r="28" spans="1:32" s="2" customFormat="1" ht="60" customHeight="1" x14ac:dyDescent="0.2">
      <c r="A28" s="22" t="s">
        <v>63</v>
      </c>
      <c r="B28" s="19" t="s">
        <v>120</v>
      </c>
      <c r="C28" s="19" t="s">
        <v>135</v>
      </c>
      <c r="D28" s="19" t="s">
        <v>136</v>
      </c>
      <c r="E28" s="19" t="s">
        <v>137</v>
      </c>
      <c r="F28" s="19" t="s">
        <v>98</v>
      </c>
      <c r="G28" s="19" t="s">
        <v>44</v>
      </c>
      <c r="H28" s="19" t="s">
        <v>45</v>
      </c>
      <c r="I28" s="19" t="s">
        <v>46</v>
      </c>
      <c r="J28" s="19" t="s">
        <v>60</v>
      </c>
      <c r="K28" s="21">
        <v>183462</v>
      </c>
      <c r="L28" s="19" t="s">
        <v>79</v>
      </c>
      <c r="M28" s="17">
        <v>1</v>
      </c>
      <c r="N28" s="19" t="s">
        <v>98</v>
      </c>
      <c r="O28" s="19" t="s">
        <v>128</v>
      </c>
      <c r="P28" s="19" t="s">
        <v>103</v>
      </c>
      <c r="Q28" s="3" t="s">
        <v>52</v>
      </c>
      <c r="R28" s="10"/>
      <c r="S28" s="10"/>
      <c r="T28" s="10"/>
      <c r="U28" s="10"/>
      <c r="V28" s="10"/>
      <c r="W28" s="10"/>
      <c r="X28" s="10"/>
      <c r="Y28" s="10"/>
      <c r="Z28" s="10"/>
      <c r="AA28" s="10"/>
      <c r="AB28" s="10"/>
      <c r="AC28" s="10">
        <v>183462</v>
      </c>
      <c r="AD28" s="10">
        <f>IF(P28="SUMA",SUM(R28:AC28),(IF(P28="PROMEDIO",AVERAGE(R28:AC28),MAX(R28:AC28))))</f>
        <v>183462</v>
      </c>
      <c r="AE28" s="4">
        <f>(AD28/K28)*100</f>
        <v>100</v>
      </c>
      <c r="AF28" s="4"/>
    </row>
    <row r="29" spans="1:32" s="2" customFormat="1" ht="60" customHeight="1" x14ac:dyDescent="0.2">
      <c r="A29" s="23"/>
      <c r="B29" s="18"/>
      <c r="C29" s="18"/>
      <c r="D29" s="18"/>
      <c r="E29" s="18"/>
      <c r="F29" s="18"/>
      <c r="G29" s="18"/>
      <c r="H29" s="18"/>
      <c r="I29" s="18"/>
      <c r="J29" s="18"/>
      <c r="K29" s="18"/>
      <c r="L29" s="18"/>
      <c r="M29" s="18"/>
      <c r="N29" s="18"/>
      <c r="O29" s="18"/>
      <c r="P29" s="18"/>
      <c r="Q29" s="5" t="s">
        <v>53</v>
      </c>
      <c r="R29" s="11"/>
      <c r="S29" s="11"/>
      <c r="T29" s="11"/>
      <c r="U29" s="11"/>
      <c r="V29" s="11"/>
      <c r="W29" s="11"/>
      <c r="X29" s="11"/>
      <c r="Y29" s="11"/>
      <c r="Z29" s="11"/>
      <c r="AA29" s="11"/>
      <c r="AB29" s="11"/>
      <c r="AC29" s="11">
        <v>101000</v>
      </c>
      <c r="AD29" s="11">
        <f>IF(P28="SUMA",SUM(R29:AC29),(IF(P28="PROMEDIO",AVERAGE(R29:AC29),MAX(R29:AC29))))</f>
        <v>101000</v>
      </c>
      <c r="AE29" s="9">
        <f>(AD29/K28)*100</f>
        <v>55.052272405184723</v>
      </c>
      <c r="AF29" s="12" t="s">
        <v>138</v>
      </c>
    </row>
    <row r="30" spans="1:32" s="2" customFormat="1" ht="60" customHeight="1" x14ac:dyDescent="0.2">
      <c r="A30" s="22" t="s">
        <v>93</v>
      </c>
      <c r="B30" s="19" t="s">
        <v>139</v>
      </c>
      <c r="C30" s="19" t="s">
        <v>140</v>
      </c>
      <c r="D30" s="19" t="s">
        <v>141</v>
      </c>
      <c r="E30" s="19" t="s">
        <v>142</v>
      </c>
      <c r="F30" s="19" t="s">
        <v>98</v>
      </c>
      <c r="G30" s="19" t="s">
        <v>99</v>
      </c>
      <c r="H30" s="19" t="s">
        <v>45</v>
      </c>
      <c r="I30" s="19" t="s">
        <v>46</v>
      </c>
      <c r="J30" s="19" t="s">
        <v>78</v>
      </c>
      <c r="K30" s="21">
        <v>60</v>
      </c>
      <c r="L30" s="19" t="s">
        <v>143</v>
      </c>
      <c r="M30" s="17">
        <v>1</v>
      </c>
      <c r="N30" s="19" t="s">
        <v>98</v>
      </c>
      <c r="O30" s="19" t="s">
        <v>144</v>
      </c>
      <c r="P30" s="19" t="s">
        <v>103</v>
      </c>
      <c r="Q30" s="3" t="s">
        <v>52</v>
      </c>
      <c r="R30" s="10"/>
      <c r="S30" s="10"/>
      <c r="T30" s="10">
        <v>0</v>
      </c>
      <c r="U30" s="10"/>
      <c r="V30" s="10"/>
      <c r="W30" s="10">
        <v>0</v>
      </c>
      <c r="X30" s="10"/>
      <c r="Y30" s="10"/>
      <c r="Z30" s="10">
        <v>0</v>
      </c>
      <c r="AA30" s="10"/>
      <c r="AB30" s="10"/>
      <c r="AC30" s="10">
        <v>60</v>
      </c>
      <c r="AD30" s="10">
        <f>IF(P30="SUMA",SUM(R30:AC30),(IF(P30="PROMEDIO",AVERAGE(R30:AC30),MAX(R30:AC30))))</f>
        <v>60</v>
      </c>
      <c r="AE30" s="4">
        <f>(AD30/K30)*100</f>
        <v>100</v>
      </c>
      <c r="AF30" s="4"/>
    </row>
    <row r="31" spans="1:32" s="2" customFormat="1" ht="107.25" customHeight="1" x14ac:dyDescent="0.2">
      <c r="A31" s="23"/>
      <c r="B31" s="18"/>
      <c r="C31" s="18"/>
      <c r="D31" s="18"/>
      <c r="E31" s="18"/>
      <c r="F31" s="18"/>
      <c r="G31" s="18"/>
      <c r="H31" s="18"/>
      <c r="I31" s="18"/>
      <c r="J31" s="18"/>
      <c r="K31" s="18"/>
      <c r="L31" s="18"/>
      <c r="M31" s="18"/>
      <c r="N31" s="18"/>
      <c r="O31" s="18"/>
      <c r="P31" s="18"/>
      <c r="Q31" s="5" t="s">
        <v>53</v>
      </c>
      <c r="R31" s="11"/>
      <c r="S31" s="11"/>
      <c r="T31" s="11">
        <v>0</v>
      </c>
      <c r="U31" s="11"/>
      <c r="V31" s="11"/>
      <c r="W31" s="11">
        <v>0</v>
      </c>
      <c r="X31" s="11"/>
      <c r="Y31" s="11"/>
      <c r="Z31" s="11">
        <v>0</v>
      </c>
      <c r="AA31" s="11"/>
      <c r="AB31" s="11"/>
      <c r="AC31" s="11">
        <v>5</v>
      </c>
      <c r="AD31" s="11">
        <f>IF(P30="SUMA",SUM(R31:AC31),(IF(P30="PROMEDIO",AVERAGE(R31:AC31),MAX(R31:AC31))))</f>
        <v>5</v>
      </c>
      <c r="AE31" s="9">
        <f>(AD31/K30)*100</f>
        <v>8.3333333333333321</v>
      </c>
      <c r="AF31" s="12" t="s">
        <v>145</v>
      </c>
    </row>
    <row r="32" spans="1:32" s="2" customFormat="1" ht="60" customHeight="1" x14ac:dyDescent="0.2">
      <c r="A32" s="22" t="s">
        <v>93</v>
      </c>
      <c r="B32" s="19" t="s">
        <v>146</v>
      </c>
      <c r="C32" s="19" t="s">
        <v>147</v>
      </c>
      <c r="D32" s="19" t="s">
        <v>148</v>
      </c>
      <c r="E32" s="19" t="s">
        <v>149</v>
      </c>
      <c r="F32" s="20" t="s">
        <v>150</v>
      </c>
      <c r="G32" s="20" t="s">
        <v>99</v>
      </c>
      <c r="H32" s="20" t="s">
        <v>45</v>
      </c>
      <c r="I32" s="20" t="s">
        <v>46</v>
      </c>
      <c r="J32" s="19" t="s">
        <v>78</v>
      </c>
      <c r="K32" s="21">
        <v>44479</v>
      </c>
      <c r="L32" s="19" t="s">
        <v>110</v>
      </c>
      <c r="M32" s="17">
        <v>1</v>
      </c>
      <c r="N32" s="19" t="s">
        <v>151</v>
      </c>
      <c r="O32" s="19" t="s">
        <v>152</v>
      </c>
      <c r="P32" s="19" t="s">
        <v>103</v>
      </c>
      <c r="Q32" s="3" t="s">
        <v>52</v>
      </c>
      <c r="R32" s="10"/>
      <c r="S32" s="10"/>
      <c r="T32" s="10">
        <v>0</v>
      </c>
      <c r="U32" s="10"/>
      <c r="V32" s="10"/>
      <c r="W32" s="10">
        <v>0</v>
      </c>
      <c r="X32" s="10"/>
      <c r="Y32" s="10"/>
      <c r="Z32" s="10">
        <v>0</v>
      </c>
      <c r="AA32" s="10"/>
      <c r="AB32" s="10"/>
      <c r="AC32" s="10">
        <v>44479</v>
      </c>
      <c r="AD32" s="10">
        <f>IF(P32="SUMA",SUM(R32:AC32),(IF(P32="PROMEDIO",AVERAGE(R32:AC32),MAX(R32:AC32))))</f>
        <v>44479</v>
      </c>
      <c r="AE32" s="4">
        <f>(AD32/K32)*100</f>
        <v>100</v>
      </c>
      <c r="AF32" s="4"/>
    </row>
    <row r="33" spans="1:32" s="2" customFormat="1" ht="60" customHeight="1" x14ac:dyDescent="0.2">
      <c r="A33" s="23"/>
      <c r="B33" s="18"/>
      <c r="C33" s="18"/>
      <c r="D33" s="18"/>
      <c r="E33" s="18"/>
      <c r="F33" s="18"/>
      <c r="G33" s="18"/>
      <c r="H33" s="18"/>
      <c r="I33" s="18"/>
      <c r="J33" s="18"/>
      <c r="K33" s="18"/>
      <c r="L33" s="18"/>
      <c r="M33" s="18"/>
      <c r="N33" s="18"/>
      <c r="O33" s="18"/>
      <c r="P33" s="18"/>
      <c r="Q33" s="5" t="s">
        <v>53</v>
      </c>
      <c r="R33" s="11"/>
      <c r="S33" s="11"/>
      <c r="T33" s="11">
        <v>0</v>
      </c>
      <c r="U33" s="11"/>
      <c r="V33" s="13"/>
      <c r="W33" s="11">
        <v>0</v>
      </c>
      <c r="X33" s="13"/>
      <c r="Y33" s="13"/>
      <c r="Z33" s="11">
        <v>0</v>
      </c>
      <c r="AA33" s="13"/>
      <c r="AB33" s="13"/>
      <c r="AC33" s="11">
        <v>26000</v>
      </c>
      <c r="AD33" s="11">
        <f>IF(P32="SUMA",SUM(R33:AC33),(IF(P32="PROMEDIO",AVERAGE(R33:AC33),MAX(R33:AC33))))</f>
        <v>26000</v>
      </c>
      <c r="AE33" s="9">
        <f>(AD33/K32)*100</f>
        <v>58.454551586141775</v>
      </c>
      <c r="AF33" s="9" t="s">
        <v>153</v>
      </c>
    </row>
  </sheetData>
  <sheetProtection algorithmName="SHA-512" hashValue="P0jWgGxq2bs4zP1ynjgOwMrVadgFSGDnjLidgc1k4JK2HrPnbFY9MgBcdIeiTnlQdHN/ye2aX4+U8GcSYki0eg==" saltValue="T2z1kJsVHtIozlRne9rnRg==" spinCount="100000" sheet="1" objects="1" scenarios="1"/>
  <mergeCells count="235">
    <mergeCell ref="A1:AF1"/>
    <mergeCell ref="A2:AF2"/>
    <mergeCell ref="A3:AF3"/>
    <mergeCell ref="C4:M4"/>
    <mergeCell ref="N4:N5"/>
    <mergeCell ref="O4:O5"/>
    <mergeCell ref="P4:P5"/>
    <mergeCell ref="Q4:AC4"/>
    <mergeCell ref="AD4:AF4"/>
    <mergeCell ref="A4:A5"/>
    <mergeCell ref="B4:B5"/>
    <mergeCell ref="M6:M7"/>
    <mergeCell ref="N6:N7"/>
    <mergeCell ref="O6:O7"/>
    <mergeCell ref="P6:P7"/>
    <mergeCell ref="A8:A9"/>
    <mergeCell ref="B8:B9"/>
    <mergeCell ref="C8:C9"/>
    <mergeCell ref="D8:D9"/>
    <mergeCell ref="E8:E9"/>
    <mergeCell ref="F8:F9"/>
    <mergeCell ref="G6:G7"/>
    <mergeCell ref="H6:H7"/>
    <mergeCell ref="I6:I7"/>
    <mergeCell ref="J6:J7"/>
    <mergeCell ref="K6:K7"/>
    <mergeCell ref="L6:L7"/>
    <mergeCell ref="A6:A7"/>
    <mergeCell ref="B6:B7"/>
    <mergeCell ref="C6:C7"/>
    <mergeCell ref="D6:D7"/>
    <mergeCell ref="E6:E7"/>
    <mergeCell ref="F6:F7"/>
    <mergeCell ref="M8:M9"/>
    <mergeCell ref="N8:N9"/>
    <mergeCell ref="G10:G11"/>
    <mergeCell ref="H10:H11"/>
    <mergeCell ref="I10:I11"/>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J10:J11"/>
    <mergeCell ref="K10:K11"/>
    <mergeCell ref="L10:L11"/>
    <mergeCell ref="N12:N13"/>
    <mergeCell ref="O12:O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J14:J15"/>
    <mergeCell ref="K14:K15"/>
    <mergeCell ref="L14:L15"/>
    <mergeCell ref="A12:A13"/>
    <mergeCell ref="B12:B13"/>
    <mergeCell ref="B16:B17"/>
    <mergeCell ref="C16:C17"/>
    <mergeCell ref="D16:D17"/>
    <mergeCell ref="E16:E17"/>
    <mergeCell ref="F16:F17"/>
    <mergeCell ref="G14:G15"/>
    <mergeCell ref="H14:H15"/>
    <mergeCell ref="I14:I15"/>
    <mergeCell ref="M12:M13"/>
    <mergeCell ref="C12:C13"/>
    <mergeCell ref="D12:D13"/>
    <mergeCell ref="E12:E13"/>
    <mergeCell ref="F12:F13"/>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J18:J19"/>
    <mergeCell ref="K18:K19"/>
    <mergeCell ref="L18:L19"/>
    <mergeCell ref="A16:A17"/>
    <mergeCell ref="K22:K23"/>
    <mergeCell ref="L22:L23"/>
    <mergeCell ref="A20:A21"/>
    <mergeCell ref="B20:B21"/>
    <mergeCell ref="C20:C21"/>
    <mergeCell ref="D20:D21"/>
    <mergeCell ref="E20:E21"/>
    <mergeCell ref="F20:F21"/>
    <mergeCell ref="G18:G19"/>
    <mergeCell ref="H18:H19"/>
    <mergeCell ref="I18:I19"/>
    <mergeCell ref="G22:G23"/>
    <mergeCell ref="H22:H23"/>
    <mergeCell ref="I22:I23"/>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J22:J23"/>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J26:J27"/>
    <mergeCell ref="K26:K27"/>
    <mergeCell ref="L26:L27"/>
    <mergeCell ref="A24:A25"/>
    <mergeCell ref="B24:B25"/>
    <mergeCell ref="B28:B29"/>
    <mergeCell ref="C28:C29"/>
    <mergeCell ref="D28:D29"/>
    <mergeCell ref="E28:E29"/>
    <mergeCell ref="F28:F29"/>
    <mergeCell ref="G26:G27"/>
    <mergeCell ref="H26:H27"/>
    <mergeCell ref="I26:I27"/>
    <mergeCell ref="M24:M25"/>
    <mergeCell ref="C24:C25"/>
    <mergeCell ref="D24:D25"/>
    <mergeCell ref="E24:E25"/>
    <mergeCell ref="F24:F25"/>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P30:P31"/>
    <mergeCell ref="J30:J31"/>
    <mergeCell ref="K30:K31"/>
    <mergeCell ref="L30:L31"/>
    <mergeCell ref="A28:A29"/>
    <mergeCell ref="A32:A33"/>
    <mergeCell ref="B32:B33"/>
    <mergeCell ref="C32:C33"/>
    <mergeCell ref="D32:D33"/>
    <mergeCell ref="E32:E33"/>
    <mergeCell ref="F32:F33"/>
    <mergeCell ref="G30:G31"/>
    <mergeCell ref="H30:H31"/>
    <mergeCell ref="I30:I31"/>
    <mergeCell ref="M32:M33"/>
    <mergeCell ref="N32:N33"/>
    <mergeCell ref="O32:O33"/>
    <mergeCell ref="P32:P33"/>
    <mergeCell ref="G32:G33"/>
    <mergeCell ref="H32:H33"/>
    <mergeCell ref="I32:I33"/>
    <mergeCell ref="J32:J33"/>
    <mergeCell ref="K32:K33"/>
    <mergeCell ref="L32:L33"/>
  </mergeCells>
  <dataValidations count="1">
    <dataValidation type="list" allowBlank="1" showInputMessage="1" showErrorMessage="1" prompt="Haz clic e introduce un valor de la lista de elementos" sqref="P6 P8 P10 P12 P14 P16 P18 P20 P22 P24 P26 P28 P30 P32" xr:uid="{00000000-0002-0000-0000-000000000000}">
      <formula1>"Suma,Promedio,Máximo"</formula1>
    </dataValidation>
  </dataValidations>
  <hyperlinks>
    <hyperlink ref="N20" r:id="rId1" xr:uid="{00000000-0004-0000-0000-000000000000}"/>
    <hyperlink ref="N32" r:id="rId2" xr:uid="{00000000-0004-0000-0000-000001000000}"/>
    <hyperlink ref="F32" r:id="rId3" xr:uid="{00000000-0004-0000-0000-000002000000}"/>
    <hyperlink ref="F20" r:id="rId4" xr:uid="{00000000-0004-0000-00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Scarranza</dc:creator>
  <cp:lastModifiedBy>VIOLET A.C.</cp:lastModifiedBy>
  <dcterms:created xsi:type="dcterms:W3CDTF">2020-01-23T16:14:39Z</dcterms:created>
  <dcterms:modified xsi:type="dcterms:W3CDTF">2021-06-16T15:22:51Z</dcterms:modified>
</cp:coreProperties>
</file>